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4.1.1." sheetId="1" r:id="rId1"/>
    <sheet name="4.1.2." sheetId="2" r:id="rId2"/>
    <sheet name="4.1.3." sheetId="3" r:id="rId3"/>
  </sheets>
  <externalReferences>
    <externalReference r:id="rId4"/>
  </externalReferences>
  <definedNames>
    <definedName name="inn">[1]Титульный!$F$36</definedName>
    <definedName name="kind_of_unit">[1]TEHSHEET!$J$2:$J$3</definedName>
    <definedName name="kpp">[1]Титульный!$F$37</definedName>
    <definedName name="List05_CS_Copy">'[1]Форма 1.0.1'!$N$7:$N$26</definedName>
    <definedName name="List05_VD_Copy">'[1]Форма 1.0.1'!$O$7:$O$26</definedName>
    <definedName name="region_name">[1]Титульный!$F$7</definedName>
  </definedNames>
  <calcPr calcId="162913"/>
</workbook>
</file>

<file path=xl/calcChain.xml><?xml version="1.0" encoding="utf-8"?>
<calcChain xmlns="http://schemas.openxmlformats.org/spreadsheetml/2006/main">
  <c r="R11" i="3" l="1"/>
  <c r="Q11" i="3"/>
  <c r="S11" i="3" s="1"/>
  <c r="AA12" i="2"/>
  <c r="Z12" i="2"/>
  <c r="AA11" i="2"/>
  <c r="Z11" i="2"/>
  <c r="D22" i="1"/>
  <c r="D21" i="1"/>
  <c r="D20" i="1"/>
  <c r="D19" i="1"/>
  <c r="D18" i="1"/>
  <c r="F14" i="1"/>
  <c r="F13" i="1"/>
  <c r="F10" i="1"/>
  <c r="P11" i="3"/>
</calcChain>
</file>

<file path=xl/sharedStrings.xml><?xml version="1.0" encoding="utf-8"?>
<sst xmlns="http://schemas.openxmlformats.org/spreadsheetml/2006/main" count="216" uniqueCount="164">
  <si>
    <t>Фирменное наименование юридического лица (согласно уставу регулируемой организации)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</si>
  <si>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</si>
  <si>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t>Дата последнего обновления реестра МР/МО:_x000D_
25.09.2018 14:23:28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</si>
  <si>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</si>
  <si>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</si>
  <si>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</si>
  <si>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</si>
  <si>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</si>
  <si>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</si>
  <si>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Субъект Российской Федерации</t>
  </si>
  <si>
    <t>Указывается наименование субъекта Российской Федерации.</t>
  </si>
  <si>
    <t>2</t>
  </si>
  <si>
    <t>Данные о регулируемой организации</t>
  </si>
  <si>
    <t>x</t>
  </si>
  <si>
    <t>2.1</t>
  </si>
  <si>
    <t>фирменное наименование юридического лица</t>
  </si>
  <si>
    <t>Сургутское городское муниципальное унитарное предприятие "Городские тепловые сети"</t>
  </si>
  <si>
    <t>Фирменное наименование юридического лица указывается согласно уставу регулируемой организации.</t>
  </si>
  <si>
    <t>2.2</t>
  </si>
  <si>
    <t>идентификационный номер налогоплательщика (ИНН)</t>
  </si>
  <si>
    <t>Указывается идентификационный номер налогоплательщика.</t>
  </si>
  <si>
    <t>2.3</t>
  </si>
  <si>
    <t>код причины постановки на учет (КПП)</t>
  </si>
  <si>
    <t>Указывается код причины постановки на учет (при наличии).</t>
  </si>
  <si>
    <t>2.4</t>
  </si>
  <si>
    <t>основной государственный регистрационный номер (ОГРН)</t>
  </si>
  <si>
    <t>1028600587069</t>
  </si>
  <si>
    <t>Указывается основной государственный регистрационный номер юридического лица.</t>
  </si>
  <si>
    <t>2.5</t>
  </si>
  <si>
    <t>дата присвоения ОГРН</t>
  </si>
  <si>
    <t>18.02.1999</t>
  </si>
  <si>
    <t>Дата присвоения ОГРН указывается в виде «ДД.ММ.ГГГГ».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</si>
  <si>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</si>
  <si>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</si>
  <si>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Инспекция Федеральной налоговой службы по городу Сургуту ХМАО - Югры</t>
  </si>
  <si>
    <t>сведения о присвоении статуса единой теплоснабжающей организации</t>
  </si>
  <si>
    <t>Информация в строках 2.7.x.1 – 2.7.x.4 указывается только едиными теплоснабжающими организациями.</t>
  </si>
  <si>
    <t>наименование органа, присвоившего статус единой теплоснабжающей организации</t>
  </si>
  <si>
    <t/>
  </si>
  <si>
    <t>дата присвоения</t>
  </si>
  <si>
    <t>Дата присвоения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</si>
  <si>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</si>
  <si>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</si>
  <si>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</si>
  <si>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3</t>
  </si>
  <si>
    <t>Данные должностного лица, ответственного за размещение данных</t>
  </si>
  <si>
    <t>3.1</t>
  </si>
  <si>
    <t>фамилия, имя и отчество должностного лица</t>
  </si>
  <si>
    <t>3.1.1</t>
  </si>
  <si>
    <t>фамилия должностного лица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</si>
  <si>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</si>
  <si>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3.1.2</t>
  </si>
  <si>
    <t>имя должностного лица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</si>
  <si>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</si>
  <si>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3.1.3</t>
  </si>
  <si>
    <t>отчество должностного лица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</si>
  <si>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</si>
  <si>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3.2</t>
  </si>
  <si>
    <t>должность</t>
  </si>
  <si>
    <t>3.3</t>
  </si>
  <si>
    <t>контактный телефон</t>
  </si>
  <si>
    <t>3.4</t>
  </si>
  <si>
    <t>адрес электронной почты</t>
  </si>
  <si>
    <t>4</t>
  </si>
  <si>
    <t>Фамилия, имя и отчество руководителя регулируемой организации</t>
  </si>
  <si>
    <t>4.1</t>
  </si>
  <si>
    <t>фамилия руководителя</t>
  </si>
  <si>
    <t>Юркин</t>
  </si>
  <si>
    <t>Указывается фамилия руководителя регулируемой организации в соответствии с паспортными данными физического лица.</t>
  </si>
  <si>
    <t>4.2</t>
  </si>
  <si>
    <t>имя руководителя</t>
  </si>
  <si>
    <t>Василий</t>
  </si>
  <si>
    <t>Указывается имя руководителя регулируемой организации в соответствии с паспортными данными физического лица.</t>
  </si>
  <si>
    <t>4.3</t>
  </si>
  <si>
    <t>отчество руководителя</t>
  </si>
  <si>
    <t>Николаевич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</si>
  <si>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</si>
  <si>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5</t>
  </si>
  <si>
    <t>Почтовый адрес органов управления регулируемой организации</t>
  </si>
  <si>
    <t>628403, Тюменская область, 
Ханты-Мансийский автономный округ – Югра, город Сургут, улица Маяковского, 15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</si>
  <si>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</si>
  <si>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6</t>
  </si>
  <si>
    <t>Адрес местонахождения органов управления регулируемой организации</t>
  </si>
  <si>
    <t>7</t>
  </si>
  <si>
    <t>Контактные телефоны регулируемой организации</t>
  </si>
  <si>
    <t>7.1</t>
  </si>
  <si>
    <t>8 (3462) 52-43-11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</si>
  <si>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</si>
  <si>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Добавить контактный телефон</t>
  </si>
  <si>
    <t>8</t>
  </si>
  <si>
    <t>Официальный сайт регулируемой организации в сети «Интернет»</t>
  </si>
  <si>
    <t xml:space="preserve"> 
www.surgutgts.ru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</si>
  <si>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</si>
  <si>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9</t>
  </si>
  <si>
    <t>Адрес электронной почты регулируемой организации</t>
  </si>
  <si>
    <t xml:space="preserve"> 
 gts@surgutgts.ru</t>
  </si>
  <si>
    <t>10</t>
  </si>
  <si>
    <t>Режим работы</t>
  </si>
  <si>
    <t>10.1</t>
  </si>
  <si>
    <t>режим работы регулируемой организации</t>
  </si>
  <si>
    <t>c 09:00 до 17:12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</si>
  <si>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</si>
  <si>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10.2</t>
  </si>
  <si>
    <t>режим работы абонентских отделов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</si>
  <si>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</si>
  <si>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10.3</t>
  </si>
  <si>
    <t>режим работы сбытовых подразделений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</si>
  <si>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</si>
  <si>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10.4</t>
  </si>
  <si>
    <t>режим работы диспетчерских служб</t>
  </si>
  <si>
    <t>c 00:00 до 23:59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</si>
  <si>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</si>
  <si>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Добавить режим работы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</si>
  <si>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</si>
  <si>
    <t>Форма 4.1.2 Общая информация об объектах теплоснабжения организации</t>
  </si>
  <si>
    <t>Наименование системы теплоснабжения</t>
  </si>
  <si>
    <t>Вид регулируемой деятельности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</si>
  <si>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</si>
  <si>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</si>
  <si>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Теплоэлектростанции</t>
  </si>
  <si>
    <t>Тепловые станции</t>
  </si>
  <si>
    <t>Котельные</t>
  </si>
  <si>
    <t>Количество центральных тепловых пунктов, шт.</t>
  </si>
  <si>
    <t>Количество теплоэлектростанций, шт.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</si>
  <si>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</si>
  <si>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</si>
  <si>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</si>
  <si>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Количество тепловых станций, шт.</t>
  </si>
  <si>
    <t>Количество котельных, шт.</t>
  </si>
  <si>
    <t>11</t>
  </si>
  <si>
    <t>12</t>
  </si>
  <si>
    <t>13</t>
  </si>
  <si>
    <t>14</t>
  </si>
  <si>
    <t>15</t>
  </si>
  <si>
    <t>флаг используемости ЦС</t>
  </si>
  <si>
    <t>флаг используемости ВД</t>
  </si>
  <si>
    <t>0</t>
  </si>
  <si>
    <t>Закрытая система теплоснабжения СГМУП "ГТС" на территориии г.Сургута</t>
  </si>
  <si>
    <t>Производство тепловой энергии. Некомбинированная выработка; Передача. Тепловая энергия; Сбыт. Тепловая энергия</t>
  </si>
  <si>
    <t>Значения протяженности сетей, показателей в блоках «Теплоэлектростанции», «Тепловые станции», «Котельные» (за исключением колонки «Единицы измерения»), количества центральных тепловых пунктов указываются в виде неотрицательных чисел.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
В колонке «Единицы изменения» в блоке «Теплоэлектростанции» выбирается одно из значений: кВт*ч или МВт.
В случае оказания услуг в нескольких системах теплоснабжения информация по каждой из них указывается в отдельной строке.</t>
  </si>
  <si>
    <t>О</t>
  </si>
  <si>
    <t>Закрытая система теплоснабжения кот.пр.Набережный</t>
  </si>
  <si>
    <t>Добавить централизованную систему</t>
  </si>
  <si>
    <t>МР</t>
  </si>
  <si>
    <t>МО</t>
  </si>
  <si>
    <t>ОКТМО</t>
  </si>
  <si>
    <r>
      <t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</si>
  <si>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Муниципальный район</t>
  </si>
  <si>
    <t>Муниципальное образование</t>
  </si>
  <si>
    <t>Отсутствует доступ к сети «Интернет»</t>
  </si>
  <si>
    <t>Ссылка на документ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</si>
  <si>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</si>
  <si>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Сургут</t>
  </si>
  <si>
    <t>71876000</t>
  </si>
  <si>
    <t>нет</t>
  </si>
  <si>
    <t>Добавить МО</t>
  </si>
  <si>
    <t>Добавить МР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</si>
  <si>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  </r>
  </si>
  <si>
    <t>Селиванов</t>
  </si>
  <si>
    <t xml:space="preserve">Денис </t>
  </si>
  <si>
    <t>Владимирович</t>
  </si>
  <si>
    <t>Начальник ОТЭАиП</t>
  </si>
  <si>
    <t>8(3462)52-43-57</t>
  </si>
  <si>
    <t>SelivanovD@surgutgts.ru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</si>
</sst>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"/>
      <color theme="0"/>
      <name val="Tahoma"/>
      <family val="2"/>
      <charset val="204"/>
    </font>
    <font>
      <sz val="9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sz val="18"/>
      <color indexed="8"/>
      <name val="Tahoma"/>
      <family val="2"/>
      <charset val="204"/>
    </font>
    <font>
      <b/>
      <sz val="3"/>
      <name val="Tahoma"/>
      <family val="2"/>
      <charset val="204"/>
    </font>
    <font>
      <sz val="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8"/>
      <name val="Verdana"/>
      <family val="2"/>
      <charset val="204"/>
    </font>
    <font>
      <sz val="9"/>
      <color indexed="55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sz val="8"/>
      <name val="Tahoma"/>
      <family val="2"/>
      <charset val="204"/>
    </font>
    <font>
      <vertAlign val="superscript"/>
      <sz val="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name val="Wingdings 2"/>
      <family val="1"/>
      <charset val="2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sz val="1"/>
      <name val="Tahoma"/>
      <family val="2"/>
      <charset val="204"/>
    </font>
    <font>
      <sz val="1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2"/>
      <name val="Marlett"/>
      <charset val="2"/>
    </font>
    <font>
      <u/>
      <sz val="9"/>
      <color rgb="FF33339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2" fillId="0" borderId="0"/>
    <xf numFmtId="0" fontId="14" fillId="0" borderId="0"/>
    <xf numFmtId="0" fontId="15" fillId="2" borderId="4" applyNumberFormat="0" applyFont="0" applyFill="0" applyAlignment="0" applyProtection="0">
      <alignment horizontal="center" vertical="center" wrapText="1"/>
    </xf>
    <xf numFmtId="0" fontId="10" fillId="0" borderId="0">
      <alignment horizontal="left" vertical="center"/>
    </xf>
    <xf numFmtId="0" fontId="14" fillId="0" borderId="0"/>
    <xf numFmtId="0" fontId="32" fillId="0" borderId="0" applyBorder="0">
      <alignment horizontal="center" vertical="center" wrapText="1"/>
    </xf>
    <xf numFmtId="0" fontId="14" fillId="0" borderId="0"/>
    <xf numFmtId="0" fontId="15" fillId="0" borderId="9" applyBorder="0">
      <alignment horizontal="center" vertical="center" wrapText="1"/>
    </xf>
    <xf numFmtId="4" fontId="10" fillId="7" borderId="16" applyBorder="0">
      <alignment horizontal="right"/>
    </xf>
    <xf numFmtId="0" fontId="37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2" fillId="2" borderId="0" xfId="1" applyFont="1" applyFill="1" applyBorder="1" applyProtection="1"/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Protection="1"/>
    <xf numFmtId="0" fontId="4" fillId="2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vertical="center"/>
    </xf>
    <xf numFmtId="0" fontId="8" fillId="2" borderId="0" xfId="1" applyFont="1" applyFill="1" applyBorder="1" applyProtection="1"/>
    <xf numFmtId="0" fontId="2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49" fontId="10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13" fillId="2" borderId="0" xfId="2" applyNumberFormat="1" applyFont="1" applyFill="1" applyBorder="1" applyAlignment="1" applyProtection="1">
      <alignment horizontal="center" vertical="center"/>
    </xf>
    <xf numFmtId="49" fontId="0" fillId="2" borderId="2" xfId="2" applyNumberFormat="1" applyFont="1" applyFill="1" applyBorder="1" applyAlignment="1" applyProtection="1">
      <alignment horizontal="center" vertical="center"/>
    </xf>
    <xf numFmtId="0" fontId="0" fillId="2" borderId="2" xfId="1" applyFont="1" applyFill="1" applyBorder="1" applyAlignment="1" applyProtection="1">
      <alignment vertical="center" wrapText="1"/>
    </xf>
    <xf numFmtId="0" fontId="0" fillId="3" borderId="2" xfId="1" applyNumberFormat="1" applyFont="1" applyFill="1" applyBorder="1" applyAlignment="1" applyProtection="1">
      <alignment horizontal="left" vertical="center" wrapText="1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vertical="center" wrapText="1"/>
    </xf>
    <xf numFmtId="0" fontId="0" fillId="2" borderId="2" xfId="1" applyFont="1" applyFill="1" applyBorder="1" applyAlignment="1" applyProtection="1">
      <alignment horizontal="left" vertical="center" wrapText="1" indent="1"/>
    </xf>
    <xf numFmtId="49" fontId="0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0" fillId="4" borderId="2" xfId="3" applyNumberFormat="1" applyFont="1" applyFill="1" applyBorder="1" applyAlignment="1" applyProtection="1">
      <alignment horizontal="left" vertical="center" wrapText="1"/>
      <protection locked="0"/>
    </xf>
    <xf numFmtId="0" fontId="0" fillId="2" borderId="2" xfId="2" applyNumberFormat="1" applyFont="1" applyFill="1" applyBorder="1" applyAlignment="1" applyProtection="1">
      <alignment horizontal="center" vertical="center"/>
    </xf>
    <xf numFmtId="0" fontId="0" fillId="2" borderId="2" xfId="1" applyFont="1" applyFill="1" applyBorder="1" applyAlignment="1" applyProtection="1">
      <alignment horizontal="left" vertical="center" wrapText="1" indent="2"/>
    </xf>
    <xf numFmtId="49" fontId="0" fillId="0" borderId="2" xfId="1" applyNumberFormat="1" applyFont="1" applyFill="1" applyBorder="1" applyAlignment="1" applyProtection="1">
      <alignment horizontal="left" vertical="center" wrapText="1"/>
    </xf>
    <xf numFmtId="49" fontId="0" fillId="0" borderId="2" xfId="3" applyNumberFormat="1" applyFont="1" applyFill="1" applyBorder="1" applyAlignment="1" applyProtection="1">
      <alignment horizontal="left" vertical="center" wrapText="1"/>
    </xf>
    <xf numFmtId="0" fontId="10" fillId="5" borderId="5" xfId="4" applyFont="1" applyFill="1" applyBorder="1" applyAlignment="1" applyProtection="1">
      <alignment horizontal="center"/>
    </xf>
    <xf numFmtId="49" fontId="16" fillId="5" borderId="1" xfId="0" applyNumberFormat="1" applyFont="1" applyFill="1" applyBorder="1" applyAlignment="1" applyProtection="1">
      <alignment horizontal="left" vertical="center" indent="1"/>
    </xf>
    <xf numFmtId="0" fontId="17" fillId="5" borderId="1" xfId="4" applyFont="1" applyFill="1" applyBorder="1" applyAlignment="1" applyProtection="1">
      <alignment horizontal="left" vertical="center"/>
    </xf>
    <xf numFmtId="0" fontId="0" fillId="5" borderId="6" xfId="1" applyFont="1" applyFill="1" applyBorder="1" applyAlignment="1" applyProtection="1">
      <alignment vertical="top" wrapText="1"/>
    </xf>
    <xf numFmtId="0" fontId="18" fillId="2" borderId="0" xfId="1" applyFont="1" applyFill="1" applyBorder="1" applyProtection="1"/>
    <xf numFmtId="0" fontId="0" fillId="2" borderId="2" xfId="1" applyFont="1" applyFill="1" applyBorder="1" applyAlignment="1" applyProtection="1">
      <alignment horizontal="left" vertical="center" wrapText="1"/>
    </xf>
    <xf numFmtId="49" fontId="0" fillId="2" borderId="7" xfId="2" applyNumberFormat="1" applyFont="1" applyFill="1" applyBorder="1" applyAlignment="1" applyProtection="1">
      <alignment horizontal="center" vertical="center"/>
    </xf>
    <xf numFmtId="0" fontId="0" fillId="2" borderId="7" xfId="1" applyFont="1" applyFill="1" applyBorder="1" applyAlignment="1" applyProtection="1">
      <alignment horizontal="left" vertical="center" wrapText="1"/>
    </xf>
    <xf numFmtId="0" fontId="10" fillId="2" borderId="7" xfId="1" applyFont="1" applyFill="1" applyBorder="1" applyAlignment="1" applyProtection="1">
      <alignment vertical="top" wrapText="1"/>
    </xf>
    <xf numFmtId="0" fontId="17" fillId="5" borderId="6" xfId="4" applyFont="1" applyFill="1" applyBorder="1" applyAlignment="1" applyProtection="1">
      <alignment horizontal="left" vertical="center"/>
    </xf>
    <xf numFmtId="0" fontId="10" fillId="2" borderId="3" xfId="1" applyFont="1" applyFill="1" applyBorder="1" applyAlignment="1" applyProtection="1">
      <alignment vertical="center" wrapText="1"/>
    </xf>
    <xf numFmtId="49" fontId="10" fillId="6" borderId="2" xfId="3" applyNumberFormat="1" applyFont="1" applyFill="1" applyBorder="1" applyAlignment="1" applyProtection="1">
      <alignment horizontal="left" vertical="center" wrapText="1"/>
    </xf>
    <xf numFmtId="49" fontId="10" fillId="6" borderId="7" xfId="3" applyNumberFormat="1" applyFont="1" applyFill="1" applyBorder="1" applyAlignment="1" applyProtection="1">
      <alignment horizontal="left" vertical="center" wrapText="1"/>
    </xf>
    <xf numFmtId="0" fontId="0" fillId="2" borderId="5" xfId="1" applyFont="1" applyFill="1" applyBorder="1" applyAlignment="1" applyProtection="1">
      <alignment horizontal="left" vertical="center" wrapText="1" indent="1"/>
    </xf>
    <xf numFmtId="0" fontId="2" fillId="0" borderId="0" xfId="5" applyFont="1" applyAlignment="1" applyProtection="1">
      <alignment vertical="top" wrapText="1"/>
    </xf>
    <xf numFmtId="0" fontId="2" fillId="0" borderId="0" xfId="5" applyFont="1" applyAlignment="1" applyProtection="1">
      <alignment vertical="center" wrapText="1"/>
    </xf>
    <xf numFmtId="0" fontId="19" fillId="0" borderId="0" xfId="5" applyFont="1" applyAlignment="1" applyProtection="1">
      <alignment vertical="center" wrapText="1"/>
    </xf>
    <xf numFmtId="0" fontId="21" fillId="2" borderId="0" xfId="1" applyFont="1" applyFill="1" applyBorder="1" applyProtection="1"/>
    <xf numFmtId="0" fontId="22" fillId="2" borderId="0" xfId="1" applyFont="1" applyFill="1" applyBorder="1" applyAlignment="1" applyProtection="1">
      <alignment horizontal="center"/>
    </xf>
    <xf numFmtId="0" fontId="22" fillId="2" borderId="0" xfId="1" applyFont="1" applyFill="1" applyBorder="1" applyProtection="1"/>
    <xf numFmtId="0" fontId="23" fillId="2" borderId="0" xfId="1" applyFont="1" applyFill="1" applyBorder="1" applyAlignment="1" applyProtection="1">
      <alignment horizontal="right" vertical="center"/>
    </xf>
    <xf numFmtId="0" fontId="24" fillId="2" borderId="0" xfId="1" applyFont="1" applyFill="1" applyBorder="1" applyAlignment="1" applyProtection="1">
      <alignment vertical="center"/>
    </xf>
    <xf numFmtId="0" fontId="25" fillId="2" borderId="0" xfId="1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horizontal="right" vertical="top"/>
    </xf>
    <xf numFmtId="0" fontId="25" fillId="2" borderId="0" xfId="1" applyFont="1" applyFill="1" applyBorder="1" applyAlignment="1" applyProtection="1">
      <alignment vertical="center" wrapText="1"/>
    </xf>
    <xf numFmtId="0" fontId="26" fillId="0" borderId="0" xfId="6" applyFont="1" applyFill="1" applyAlignment="1" applyProtection="1">
      <alignment vertical="center" wrapText="1"/>
    </xf>
    <xf numFmtId="0" fontId="10" fillId="0" borderId="0" xfId="6" applyFont="1" applyFill="1" applyAlignment="1" applyProtection="1">
      <alignment vertical="center" wrapText="1"/>
    </xf>
    <xf numFmtId="0" fontId="27" fillId="0" borderId="0" xfId="6" applyFont="1" applyFill="1" applyAlignment="1" applyProtection="1">
      <alignment horizontal="center" vertical="center" wrapText="1"/>
    </xf>
    <xf numFmtId="0" fontId="0" fillId="0" borderId="0" xfId="6" applyFont="1" applyFill="1" applyAlignment="1" applyProtection="1">
      <alignment vertical="center" wrapText="1"/>
    </xf>
    <xf numFmtId="0" fontId="28" fillId="0" borderId="0" xfId="6" applyFont="1" applyFill="1" applyAlignment="1" applyProtection="1">
      <alignment vertical="center" wrapText="1"/>
    </xf>
    <xf numFmtId="0" fontId="2" fillId="0" borderId="0" xfId="6" applyFont="1" applyFill="1" applyAlignment="1" applyProtection="1">
      <alignment vertical="center" wrapText="1"/>
    </xf>
    <xf numFmtId="0" fontId="29" fillId="0" borderId="0" xfId="6" applyFont="1" applyFill="1" applyAlignment="1" applyProtection="1">
      <alignment vertical="center" wrapText="1"/>
    </xf>
    <xf numFmtId="0" fontId="30" fillId="0" borderId="0" xfId="6" applyFont="1" applyFill="1" applyAlignment="1" applyProtection="1">
      <alignment vertical="center" wrapText="1"/>
    </xf>
    <xf numFmtId="0" fontId="31" fillId="2" borderId="0" xfId="6" applyFont="1" applyFill="1" applyBorder="1" applyAlignment="1" applyProtection="1">
      <alignment horizontal="center" vertical="center" wrapText="1"/>
    </xf>
    <xf numFmtId="0" fontId="30" fillId="2" borderId="0" xfId="6" applyFont="1" applyFill="1" applyBorder="1" applyAlignment="1" applyProtection="1">
      <alignment horizontal="right" vertical="center" wrapText="1"/>
    </xf>
    <xf numFmtId="0" fontId="27" fillId="2" borderId="0" xfId="6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6" applyFont="1" applyFill="1" applyAlignment="1" applyProtection="1">
      <alignment vertical="center" wrapText="1"/>
    </xf>
    <xf numFmtId="0" fontId="30" fillId="0" borderId="0" xfId="8" applyFont="1" applyFill="1" applyBorder="1" applyAlignment="1" applyProtection="1">
      <alignment horizontal="left" vertical="center" wrapText="1" indent="1"/>
    </xf>
    <xf numFmtId="0" fontId="0" fillId="0" borderId="2" xfId="6" applyFont="1" applyFill="1" applyBorder="1" applyAlignment="1" applyProtection="1">
      <alignment horizontal="center" vertical="center" wrapText="1"/>
    </xf>
    <xf numFmtId="0" fontId="0" fillId="0" borderId="5" xfId="6" applyFont="1" applyFill="1" applyBorder="1" applyAlignment="1" applyProtection="1">
      <alignment horizontal="center" vertical="center" wrapText="1"/>
    </xf>
    <xf numFmtId="0" fontId="13" fillId="2" borderId="0" xfId="6" applyFont="1" applyFill="1" applyBorder="1" applyAlignment="1" applyProtection="1">
      <alignment horizontal="center" vertical="center" wrapText="1"/>
    </xf>
    <xf numFmtId="49" fontId="13" fillId="2" borderId="0" xfId="9" applyNumberFormat="1" applyFont="1" applyFill="1" applyBorder="1" applyAlignment="1" applyProtection="1">
      <alignment horizontal="center" vertical="center" wrapText="1"/>
    </xf>
    <xf numFmtId="0" fontId="2" fillId="0" borderId="0" xfId="6" applyFont="1" applyFill="1" applyAlignment="1" applyProtection="1">
      <alignment vertical="center"/>
    </xf>
    <xf numFmtId="0" fontId="33" fillId="0" borderId="0" xfId="6" applyFont="1" applyFill="1" applyAlignment="1" applyProtection="1">
      <alignment vertical="center" wrapText="1"/>
    </xf>
    <xf numFmtId="0" fontId="34" fillId="2" borderId="0" xfId="6" applyFont="1" applyFill="1" applyBorder="1" applyAlignment="1" applyProtection="1">
      <alignment horizontal="center" vertical="center" wrapText="1"/>
    </xf>
    <xf numFmtId="49" fontId="33" fillId="0" borderId="7" xfId="6" applyNumberFormat="1" applyFont="1" applyFill="1" applyBorder="1" applyAlignment="1" applyProtection="1">
      <alignment horizontal="left" vertical="center" wrapText="1"/>
    </xf>
    <xf numFmtId="49" fontId="33" fillId="0" borderId="2" xfId="6" applyNumberFormat="1" applyFont="1" applyFill="1" applyBorder="1" applyAlignment="1" applyProtection="1">
      <alignment horizontal="left" vertical="center" wrapText="1"/>
    </xf>
    <xf numFmtId="49" fontId="0" fillId="0" borderId="2" xfId="6" applyNumberFormat="1" applyFont="1" applyFill="1" applyBorder="1" applyAlignment="1" applyProtection="1">
      <alignment vertical="top" wrapText="1"/>
    </xf>
    <xf numFmtId="49" fontId="0" fillId="0" borderId="2" xfId="6" applyNumberFormat="1" applyFont="1" applyFill="1" applyBorder="1" applyAlignment="1" applyProtection="1">
      <alignment horizontal="center" vertical="center" wrapText="1"/>
    </xf>
    <xf numFmtId="0" fontId="10" fillId="6" borderId="2" xfId="3" applyNumberFormat="1" applyFont="1" applyFill="1" applyBorder="1" applyAlignment="1" applyProtection="1">
      <alignment horizontal="left" vertical="center" wrapText="1"/>
    </xf>
    <xf numFmtId="2" fontId="0" fillId="4" borderId="6" xfId="1" applyNumberFormat="1" applyFont="1" applyFill="1" applyBorder="1" applyAlignment="1" applyProtection="1">
      <alignment horizontal="right" vertical="center" wrapText="1"/>
      <protection locked="0"/>
    </xf>
    <xf numFmtId="3" fontId="0" fillId="4" borderId="2" xfId="1" applyNumberFormat="1" applyFont="1" applyFill="1" applyBorder="1" applyAlignment="1" applyProtection="1">
      <alignment horizontal="right" vertical="center" wrapText="1"/>
      <protection locked="0"/>
    </xf>
    <xf numFmtId="3" fontId="0" fillId="4" borderId="6" xfId="1" applyNumberFormat="1" applyFont="1" applyFill="1" applyBorder="1" applyAlignment="1" applyProtection="1">
      <alignment horizontal="right" vertical="center" wrapText="1"/>
      <protection locked="0"/>
    </xf>
    <xf numFmtId="0" fontId="0" fillId="7" borderId="2" xfId="1" applyNumberFormat="1" applyFont="1" applyFill="1" applyBorder="1" applyAlignment="1" applyProtection="1">
      <alignment horizontal="right" vertical="center" wrapText="1"/>
      <protection locked="0"/>
    </xf>
    <xf numFmtId="49" fontId="15" fillId="5" borderId="12" xfId="0" applyNumberFormat="1" applyFont="1" applyFill="1" applyBorder="1" applyAlignment="1" applyProtection="1">
      <alignment horizontal="center" vertical="center"/>
    </xf>
    <xf numFmtId="49" fontId="16" fillId="5" borderId="15" xfId="0" applyNumberFormat="1" applyFont="1" applyFill="1" applyBorder="1" applyAlignment="1" applyProtection="1">
      <alignment vertical="center"/>
    </xf>
    <xf numFmtId="49" fontId="35" fillId="5" borderId="1" xfId="0" applyNumberFormat="1" applyFont="1" applyFill="1" applyBorder="1" applyAlignment="1" applyProtection="1">
      <alignment vertical="center"/>
    </xf>
    <xf numFmtId="49" fontId="35" fillId="5" borderId="6" xfId="0" applyNumberFormat="1" applyFont="1" applyFill="1" applyBorder="1" applyAlignment="1" applyProtection="1">
      <alignment vertical="center"/>
    </xf>
    <xf numFmtId="0" fontId="2" fillId="0" borderId="0" xfId="6" applyFont="1" applyFill="1" applyAlignment="1" applyProtection="1">
      <alignment horizontal="center" vertical="center" wrapText="1"/>
    </xf>
    <xf numFmtId="0" fontId="30" fillId="2" borderId="0" xfId="6" applyFont="1" applyFill="1" applyBorder="1" applyAlignment="1" applyProtection="1">
      <alignment vertical="center" wrapText="1"/>
    </xf>
    <xf numFmtId="0" fontId="30" fillId="2" borderId="0" xfId="6" applyFont="1" applyFill="1" applyBorder="1" applyAlignment="1" applyProtection="1">
      <alignment horizontal="right" vertical="center"/>
    </xf>
    <xf numFmtId="0" fontId="5" fillId="0" borderId="0" xfId="7" applyFont="1" applyFill="1" applyBorder="1" applyAlignment="1" applyProtection="1">
      <alignment horizontal="center" vertical="center" wrapText="1"/>
    </xf>
    <xf numFmtId="4" fontId="30" fillId="0" borderId="0" xfId="10" applyFont="1" applyFill="1" applyBorder="1" applyAlignment="1" applyProtection="1">
      <alignment horizontal="right" vertical="center" wrapText="1"/>
    </xf>
    <xf numFmtId="0" fontId="10" fillId="2" borderId="2" xfId="6" applyFont="1" applyFill="1" applyBorder="1" applyAlignment="1" applyProtection="1">
      <alignment horizontal="center" vertical="center" wrapText="1"/>
    </xf>
    <xf numFmtId="0" fontId="10" fillId="0" borderId="2" xfId="9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49" fontId="13" fillId="2" borderId="1" xfId="9" applyNumberFormat="1" applyFont="1" applyFill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49" fontId="10" fillId="0" borderId="2" xfId="6" applyNumberFormat="1" applyFont="1" applyFill="1" applyBorder="1" applyAlignment="1" applyProtection="1">
      <alignment horizontal="left" vertical="center" wrapText="1"/>
    </xf>
    <xf numFmtId="0" fontId="28" fillId="0" borderId="2" xfId="6" applyFont="1" applyFill="1" applyBorder="1" applyAlignment="1" applyProtection="1">
      <alignment vertical="center" wrapText="1"/>
    </xf>
    <xf numFmtId="0" fontId="27" fillId="5" borderId="5" xfId="6" applyFont="1" applyFill="1" applyBorder="1" applyAlignment="1" applyProtection="1">
      <alignment horizontal="center" vertical="center" wrapText="1"/>
    </xf>
    <xf numFmtId="0" fontId="10" fillId="5" borderId="1" xfId="6" applyFont="1" applyFill="1" applyBorder="1" applyAlignment="1" applyProtection="1">
      <alignment horizontal="center" vertical="center" wrapText="1"/>
    </xf>
    <xf numFmtId="14" fontId="10" fillId="5" borderId="1" xfId="3" applyNumberFormat="1" applyFont="1" applyFill="1" applyBorder="1" applyAlignment="1" applyProtection="1">
      <alignment horizontal="center" vertical="center" wrapText="1"/>
    </xf>
    <xf numFmtId="49" fontId="10" fillId="5" borderId="1" xfId="6" applyNumberFormat="1" applyFont="1" applyFill="1" applyBorder="1" applyAlignment="1" applyProtection="1">
      <alignment horizontal="center" vertical="center" wrapText="1"/>
    </xf>
    <xf numFmtId="14" fontId="36" fillId="5" borderId="1" xfId="3" applyNumberFormat="1" applyFont="1" applyFill="1" applyBorder="1" applyAlignment="1" applyProtection="1">
      <alignment horizontal="center" vertical="center" wrapText="1"/>
    </xf>
    <xf numFmtId="49" fontId="37" fillId="5" borderId="1" xfId="11" applyNumberFormat="1" applyFill="1" applyBorder="1" applyAlignment="1" applyProtection="1">
      <alignment horizontal="left" vertical="center" wrapText="1"/>
    </xf>
    <xf numFmtId="0" fontId="2" fillId="0" borderId="0" xfId="6" applyNumberFormat="1" applyFont="1" applyFill="1" applyAlignment="1" applyProtection="1">
      <alignment horizontal="left" vertical="center" wrapText="1"/>
    </xf>
    <xf numFmtId="49" fontId="2" fillId="0" borderId="0" xfId="6" applyNumberFormat="1" applyFont="1" applyFill="1" applyAlignment="1" applyProtection="1">
      <alignment horizontal="left" vertical="center" wrapText="1"/>
    </xf>
    <xf numFmtId="0" fontId="27" fillId="0" borderId="2" xfId="6" applyFont="1" applyFill="1" applyBorder="1" applyAlignment="1" applyProtection="1">
      <alignment horizontal="center" vertical="center" wrapText="1"/>
    </xf>
    <xf numFmtId="14" fontId="10" fillId="3" borderId="2" xfId="3" applyNumberFormat="1" applyFont="1" applyFill="1" applyBorder="1" applyAlignment="1" applyProtection="1">
      <alignment horizontal="left" vertical="center" wrapText="1"/>
    </xf>
    <xf numFmtId="49" fontId="10" fillId="3" borderId="2" xfId="6" applyNumberFormat="1" applyFont="1" applyFill="1" applyBorder="1" applyAlignment="1" applyProtection="1">
      <alignment horizontal="left" vertical="center" wrapText="1"/>
    </xf>
    <xf numFmtId="14" fontId="10" fillId="6" borderId="2" xfId="3" applyNumberFormat="1" applyFont="1" applyFill="1" applyBorder="1" applyAlignment="1" applyProtection="1">
      <alignment horizontal="center" vertical="center" wrapText="1"/>
    </xf>
    <xf numFmtId="49" fontId="37" fillId="0" borderId="2" xfId="11" applyNumberFormat="1" applyFill="1" applyBorder="1" applyAlignment="1" applyProtection="1">
      <alignment horizontal="left" vertical="center" wrapText="1"/>
    </xf>
    <xf numFmtId="0" fontId="28" fillId="5" borderId="5" xfId="6" applyFont="1" applyFill="1" applyBorder="1" applyAlignment="1" applyProtection="1">
      <alignment vertical="center" wrapText="1"/>
    </xf>
    <xf numFmtId="49" fontId="15" fillId="5" borderId="1" xfId="0" applyNumberFormat="1" applyFont="1" applyFill="1" applyBorder="1" applyAlignment="1" applyProtection="1">
      <alignment horizontal="center" vertical="center"/>
    </xf>
    <xf numFmtId="49" fontId="16" fillId="5" borderId="1" xfId="0" applyNumberFormat="1" applyFont="1" applyFill="1" applyBorder="1" applyAlignment="1" applyProtection="1">
      <alignment horizontal="left" vertical="center"/>
    </xf>
    <xf numFmtId="49" fontId="35" fillId="5" borderId="1" xfId="0" applyNumberFormat="1" applyFont="1" applyFill="1" applyBorder="1" applyAlignment="1" applyProtection="1">
      <alignment horizontal="left" vertical="center" indent="1"/>
    </xf>
    <xf numFmtId="0" fontId="2" fillId="0" borderId="0" xfId="6" applyFont="1" applyFill="1" applyBorder="1" applyAlignment="1" applyProtection="1">
      <alignment vertical="center" wrapText="1"/>
    </xf>
    <xf numFmtId="49" fontId="2" fillId="0" borderId="0" xfId="6" applyNumberFormat="1" applyFont="1" applyFill="1" applyAlignment="1" applyProtection="1">
      <alignment vertical="center" wrapText="1"/>
    </xf>
    <xf numFmtId="49" fontId="15" fillId="5" borderId="5" xfId="0" applyNumberFormat="1" applyFont="1" applyFill="1" applyBorder="1" applyAlignment="1" applyProtection="1">
      <alignment horizontal="center" vertical="center"/>
    </xf>
    <xf numFmtId="49" fontId="35" fillId="5" borderId="6" xfId="0" applyNumberFormat="1" applyFont="1" applyFill="1" applyBorder="1" applyAlignment="1" applyProtection="1">
      <alignment horizontal="left" vertical="center" indent="1"/>
    </xf>
    <xf numFmtId="0" fontId="10" fillId="0" borderId="0" xfId="6" applyFont="1" applyFill="1" applyBorder="1" applyAlignment="1" applyProtection="1">
      <alignment vertical="center" wrapText="1"/>
    </xf>
    <xf numFmtId="0" fontId="31" fillId="0" borderId="0" xfId="6" applyFont="1" applyFill="1" applyAlignment="1" applyProtection="1">
      <alignment horizontal="center" vertical="center" wrapText="1"/>
    </xf>
    <xf numFmtId="0" fontId="19" fillId="0" borderId="0" xfId="6" applyFont="1" applyFill="1" applyAlignment="1" applyProtection="1">
      <alignment vertical="top" wrapText="1"/>
    </xf>
    <xf numFmtId="0" fontId="0" fillId="2" borderId="7" xfId="1" applyFont="1" applyFill="1" applyBorder="1" applyAlignment="1" applyProtection="1">
      <alignment horizontal="left" vertical="top" wrapText="1"/>
    </xf>
    <xf numFmtId="0" fontId="0" fillId="2" borderId="8" xfId="1" applyFont="1" applyFill="1" applyBorder="1" applyAlignment="1" applyProtection="1">
      <alignment horizontal="left" vertical="top" wrapText="1"/>
    </xf>
    <xf numFmtId="49" fontId="2" fillId="2" borderId="0" xfId="1" applyNumberFormat="1" applyFont="1" applyFill="1" applyBorder="1" applyAlignment="1" applyProtection="1">
      <alignment horizontal="center" vertical="center" wrapText="1"/>
    </xf>
    <xf numFmtId="0" fontId="19" fillId="0" borderId="0" xfId="5" applyFont="1" applyAlignment="1" applyProtection="1">
      <alignment horizontal="right" vertical="top" wrapText="1"/>
    </xf>
    <xf numFmtId="0" fontId="19" fillId="0" borderId="0" xfId="5" applyFont="1" applyAlignment="1" applyProtection="1">
      <alignment horizontal="left" vertical="top" wrapText="1"/>
    </xf>
    <xf numFmtId="0" fontId="5" fillId="0" borderId="1" xfId="1" applyFont="1" applyFill="1" applyBorder="1" applyAlignment="1" applyProtection="1">
      <alignment horizontal="left" vertical="center" indent="1"/>
    </xf>
    <xf numFmtId="0" fontId="9" fillId="0" borderId="0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left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49" fontId="10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0" fillId="0" borderId="2" xfId="6" applyFont="1" applyFill="1" applyBorder="1" applyAlignment="1" applyProtection="1">
      <alignment horizontal="center" vertical="center" wrapText="1"/>
    </xf>
    <xf numFmtId="0" fontId="0" fillId="0" borderId="11" xfId="6" applyFont="1" applyFill="1" applyBorder="1" applyAlignment="1" applyProtection="1">
      <alignment horizontal="center" vertical="center" wrapText="1"/>
    </xf>
    <xf numFmtId="0" fontId="0" fillId="0" borderId="13" xfId="6" applyFont="1" applyFill="1" applyBorder="1" applyAlignment="1" applyProtection="1">
      <alignment horizontal="center" vertical="center" wrapText="1"/>
    </xf>
    <xf numFmtId="0" fontId="0" fillId="0" borderId="7" xfId="6" applyNumberFormat="1" applyFont="1" applyFill="1" applyBorder="1" applyAlignment="1" applyProtection="1">
      <alignment horizontal="left" vertical="top" wrapText="1"/>
    </xf>
    <xf numFmtId="0" fontId="0" fillId="0" borderId="14" xfId="6" applyNumberFormat="1" applyFont="1" applyFill="1" applyBorder="1" applyAlignment="1" applyProtection="1">
      <alignment horizontal="left" vertical="top" wrapText="1"/>
    </xf>
    <xf numFmtId="0" fontId="0" fillId="0" borderId="8" xfId="6" applyNumberFormat="1" applyFont="1" applyFill="1" applyBorder="1" applyAlignment="1" applyProtection="1">
      <alignment horizontal="left" vertical="top" wrapText="1"/>
    </xf>
    <xf numFmtId="0" fontId="5" fillId="0" borderId="6" xfId="7" applyFont="1" applyFill="1" applyBorder="1" applyAlignment="1" applyProtection="1">
      <alignment horizontal="left" vertical="center" wrapText="1" indent="1"/>
    </xf>
    <xf numFmtId="0" fontId="5" fillId="0" borderId="2" xfId="7" applyFont="1" applyFill="1" applyBorder="1" applyAlignment="1" applyProtection="1">
      <alignment horizontal="left" vertical="center" wrapText="1" indent="1"/>
    </xf>
    <xf numFmtId="0" fontId="5" fillId="0" borderId="5" xfId="7" applyFont="1" applyFill="1" applyBorder="1" applyAlignment="1" applyProtection="1">
      <alignment horizontal="left" vertical="center" wrapText="1" indent="1"/>
    </xf>
    <xf numFmtId="0" fontId="0" fillId="0" borderId="7" xfId="6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0" fontId="0" fillId="0" borderId="8" xfId="6" applyFont="1" applyFill="1" applyBorder="1" applyAlignment="1" applyProtection="1">
      <alignment horizontal="center" vertical="center" wrapText="1"/>
    </xf>
    <xf numFmtId="0" fontId="0" fillId="0" borderId="10" xfId="6" applyFont="1" applyFill="1" applyBorder="1" applyAlignment="1" applyProtection="1">
      <alignment horizontal="center" vertical="center" wrapText="1"/>
    </xf>
    <xf numFmtId="0" fontId="0" fillId="0" borderId="12" xfId="6" applyFont="1" applyFill="1" applyBorder="1" applyAlignment="1" applyProtection="1">
      <alignment horizontal="center" vertical="center" wrapText="1"/>
    </xf>
    <xf numFmtId="0" fontId="0" fillId="0" borderId="5" xfId="6" applyFont="1" applyFill="1" applyBorder="1" applyAlignment="1" applyProtection="1">
      <alignment horizontal="center" vertical="center" wrapText="1"/>
    </xf>
    <xf numFmtId="0" fontId="19" fillId="0" borderId="0" xfId="6" applyFont="1" applyFill="1" applyAlignment="1" applyProtection="1">
      <alignment horizontal="left" vertical="top" wrapText="1"/>
    </xf>
    <xf numFmtId="0" fontId="0" fillId="2" borderId="2" xfId="6" applyFont="1" applyFill="1" applyBorder="1" applyAlignment="1" applyProtection="1">
      <alignment horizontal="center" vertical="center" wrapText="1"/>
    </xf>
    <xf numFmtId="0" fontId="10" fillId="2" borderId="2" xfId="6" applyFont="1" applyFill="1" applyBorder="1" applyAlignment="1" applyProtection="1">
      <alignment horizontal="center" vertical="center" wrapText="1"/>
    </xf>
    <xf numFmtId="0" fontId="27" fillId="2" borderId="3" xfId="6" applyFont="1" applyFill="1" applyBorder="1" applyAlignment="1" applyProtection="1">
      <alignment horizontal="center" vertical="top" wrapText="1"/>
    </xf>
    <xf numFmtId="0" fontId="10" fillId="3" borderId="7" xfId="3" applyNumberFormat="1" applyFont="1" applyFill="1" applyBorder="1" applyAlignment="1" applyProtection="1">
      <alignment horizontal="left" vertical="center" wrapText="1"/>
    </xf>
    <xf numFmtId="0" fontId="10" fillId="3" borderId="14" xfId="3" applyNumberFormat="1" applyFont="1" applyFill="1" applyBorder="1" applyAlignment="1" applyProtection="1">
      <alignment horizontal="left" vertical="center" wrapText="1"/>
    </xf>
    <xf numFmtId="0" fontId="10" fillId="3" borderId="8" xfId="3" applyNumberFormat="1" applyFont="1" applyFill="1" applyBorder="1" applyAlignment="1" applyProtection="1">
      <alignment horizontal="left" vertical="center" wrapText="1"/>
    </xf>
  </cellXfs>
  <cellStyles count="12">
    <cellStyle name="Гиперссылка" xfId="11" builtinId="8"/>
    <cellStyle name="Границы" xfId="4"/>
    <cellStyle name="Заголовок" xfId="7"/>
    <cellStyle name="ЗаголовокСтолбца" xfId="9"/>
    <cellStyle name="Значение" xfId="10"/>
    <cellStyle name="Обычный" xfId="0" builtinId="0"/>
    <cellStyle name="Обычный_razrabotka_sablonov_po_WKU" xfId="8"/>
    <cellStyle name="Обычный_RESP.INFO" xfId="1"/>
    <cellStyle name="Обычный_SIMPLE_1_massive2" xfId="5"/>
    <cellStyle name="Обычный_ЖКУ_проект3" xfId="3"/>
    <cellStyle name="Обычный_Мониторинг инвестиций" xfId="6"/>
    <cellStyle name="Обычный_форма 1 водопровод для орг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19</xdr:row>
      <xdr:rowOff>0</xdr:rowOff>
    </xdr:from>
    <xdr:to>
      <xdr:col>6</xdr:col>
      <xdr:colOff>228600</xdr:colOff>
      <xdr:row>22</xdr:row>
      <xdr:rowOff>95250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8991600" y="5057775"/>
          <a:ext cx="190500" cy="952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8991600" y="5629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8991600" y="591502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8991600" y="5915025"/>
          <a:ext cx="190500" cy="333375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20" name="shCalendar" hidden="1"/>
        <xdr:cNvGrpSpPr>
          <a:grpSpLocks/>
        </xdr:cNvGrpSpPr>
      </xdr:nvGrpSpPr>
      <xdr:grpSpPr bwMode="auto">
        <a:xfrm>
          <a:off x="8991600" y="591502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26" name="shCalendar" hidden="1"/>
        <xdr:cNvGrpSpPr>
          <a:grpSpLocks/>
        </xdr:cNvGrpSpPr>
      </xdr:nvGrpSpPr>
      <xdr:grpSpPr bwMode="auto">
        <a:xfrm>
          <a:off x="8991600" y="5915025"/>
          <a:ext cx="190500" cy="333375"/>
          <a:chOff x="13896191" y="1813753"/>
          <a:chExt cx="211023" cy="178845"/>
        </a:xfrm>
      </xdr:grpSpPr>
      <xdr:sp macro="[1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32" name="shCalendar" hidden="1"/>
        <xdr:cNvGrpSpPr>
          <a:grpSpLocks/>
        </xdr:cNvGrpSpPr>
      </xdr:nvGrpSpPr>
      <xdr:grpSpPr bwMode="auto">
        <a:xfrm>
          <a:off x="8991600" y="591502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38" name="shCalendar" hidden="1"/>
        <xdr:cNvGrpSpPr>
          <a:grpSpLocks/>
        </xdr:cNvGrpSpPr>
      </xdr:nvGrpSpPr>
      <xdr:grpSpPr bwMode="auto">
        <a:xfrm>
          <a:off x="8991600" y="5915025"/>
          <a:ext cx="190500" cy="333375"/>
          <a:chOff x="13896191" y="1813753"/>
          <a:chExt cx="211023" cy="178845"/>
        </a:xfrm>
      </xdr:grpSpPr>
      <xdr:sp macro="[1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44" name="shCalendar" hidden="1"/>
        <xdr:cNvGrpSpPr>
          <a:grpSpLocks/>
        </xdr:cNvGrpSpPr>
      </xdr:nvGrpSpPr>
      <xdr:grpSpPr bwMode="auto">
        <a:xfrm>
          <a:off x="8991600" y="591502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50" name="shCalendar" hidden="1"/>
        <xdr:cNvGrpSpPr>
          <a:grpSpLocks/>
        </xdr:cNvGrpSpPr>
      </xdr:nvGrpSpPr>
      <xdr:grpSpPr bwMode="auto">
        <a:xfrm>
          <a:off x="8991600" y="5915025"/>
          <a:ext cx="190500" cy="333375"/>
          <a:chOff x="13896191" y="1813753"/>
          <a:chExt cx="211023" cy="178845"/>
        </a:xfrm>
      </xdr:grpSpPr>
      <xdr:sp macro="[1]!modfrmDateChoose.CalendarShow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56" name="shCalendar" hidden="1"/>
        <xdr:cNvGrpSpPr>
          <a:grpSpLocks/>
        </xdr:cNvGrpSpPr>
      </xdr:nvGrpSpPr>
      <xdr:grpSpPr bwMode="auto">
        <a:xfrm>
          <a:off x="8991600" y="591502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62" name="shCalendar" hidden="1"/>
        <xdr:cNvGrpSpPr>
          <a:grpSpLocks/>
        </xdr:cNvGrpSpPr>
      </xdr:nvGrpSpPr>
      <xdr:grpSpPr bwMode="auto">
        <a:xfrm>
          <a:off x="8991600" y="5915025"/>
          <a:ext cx="190500" cy="333375"/>
          <a:chOff x="13896191" y="1813753"/>
          <a:chExt cx="211023" cy="178845"/>
        </a:xfrm>
      </xdr:grpSpPr>
      <xdr:sp macro="[1]!modfrmDateChoose.CalendarShow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68" name="shCalendar" hidden="1"/>
        <xdr:cNvGrpSpPr>
          <a:grpSpLocks/>
        </xdr:cNvGrpSpPr>
      </xdr:nvGrpSpPr>
      <xdr:grpSpPr bwMode="auto">
        <a:xfrm>
          <a:off x="8991600" y="591502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74" name="shCalendar" hidden="1"/>
        <xdr:cNvGrpSpPr>
          <a:grpSpLocks/>
        </xdr:cNvGrpSpPr>
      </xdr:nvGrpSpPr>
      <xdr:grpSpPr bwMode="auto">
        <a:xfrm>
          <a:off x="8991600" y="5915025"/>
          <a:ext cx="190500" cy="333375"/>
          <a:chOff x="13896191" y="1813753"/>
          <a:chExt cx="211023" cy="178845"/>
        </a:xfrm>
      </xdr:grpSpPr>
      <xdr:sp macro="[1]!modfrmDateChoose.CalendarShow" textlink="">
        <xdr:nvSpPr>
          <xdr:cNvPr id="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77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80" name="shCalendar" hidden="1"/>
        <xdr:cNvGrpSpPr>
          <a:grpSpLocks/>
        </xdr:cNvGrpSpPr>
      </xdr:nvGrpSpPr>
      <xdr:grpSpPr bwMode="auto">
        <a:xfrm>
          <a:off x="8991600" y="591502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83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86" name="shCalendar" hidden="1"/>
        <xdr:cNvGrpSpPr>
          <a:grpSpLocks/>
        </xdr:cNvGrpSpPr>
      </xdr:nvGrpSpPr>
      <xdr:grpSpPr bwMode="auto">
        <a:xfrm>
          <a:off x="8991600" y="5915025"/>
          <a:ext cx="190500" cy="333375"/>
          <a:chOff x="13896191" y="1813753"/>
          <a:chExt cx="211023" cy="178845"/>
        </a:xfrm>
      </xdr:grpSpPr>
      <xdr:sp macro="[1]!modfrmDateChoose.CalendarShow" textlink="">
        <xdr:nvSpPr>
          <xdr:cNvPr id="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89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92" name="shCalendar" hidden="1"/>
        <xdr:cNvGrpSpPr>
          <a:grpSpLocks/>
        </xdr:cNvGrpSpPr>
      </xdr:nvGrpSpPr>
      <xdr:grpSpPr bwMode="auto">
        <a:xfrm>
          <a:off x="8991600" y="591502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95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98" name="shCalendar" hidden="1"/>
        <xdr:cNvGrpSpPr>
          <a:grpSpLocks/>
        </xdr:cNvGrpSpPr>
      </xdr:nvGrpSpPr>
      <xdr:grpSpPr bwMode="auto">
        <a:xfrm>
          <a:off x="8991600" y="5915025"/>
          <a:ext cx="190500" cy="333375"/>
          <a:chOff x="13896191" y="1813753"/>
          <a:chExt cx="211023" cy="178845"/>
        </a:xfrm>
      </xdr:grpSpPr>
      <xdr:sp macro="[1]!modfrmDateChoose.CalendarShow" textlink="">
        <xdr:nvSpPr>
          <xdr:cNvPr id="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01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104" name="shCalendar" hidden="1"/>
        <xdr:cNvGrpSpPr>
          <a:grpSpLocks/>
        </xdr:cNvGrpSpPr>
      </xdr:nvGrpSpPr>
      <xdr:grpSpPr bwMode="auto">
        <a:xfrm>
          <a:off x="8991600" y="591502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07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110" name="shCalendar" hidden="1"/>
        <xdr:cNvGrpSpPr>
          <a:grpSpLocks/>
        </xdr:cNvGrpSpPr>
      </xdr:nvGrpSpPr>
      <xdr:grpSpPr bwMode="auto">
        <a:xfrm>
          <a:off x="8991600" y="5915025"/>
          <a:ext cx="190500" cy="333375"/>
          <a:chOff x="13896191" y="1813753"/>
          <a:chExt cx="211023" cy="178845"/>
        </a:xfrm>
      </xdr:grpSpPr>
      <xdr:sp macro="[1]!modfrmDateChoose.CalendarShow" textlink="">
        <xdr:nvSpPr>
          <xdr:cNvPr id="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3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116" name="shCalendar" hidden="1"/>
        <xdr:cNvGrpSpPr>
          <a:grpSpLocks/>
        </xdr:cNvGrpSpPr>
      </xdr:nvGrpSpPr>
      <xdr:grpSpPr bwMode="auto">
        <a:xfrm>
          <a:off x="8991600" y="591502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1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9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122" name="shCalendar" hidden="1"/>
        <xdr:cNvGrpSpPr>
          <a:grpSpLocks/>
        </xdr:cNvGrpSpPr>
      </xdr:nvGrpSpPr>
      <xdr:grpSpPr bwMode="auto">
        <a:xfrm>
          <a:off x="8991600" y="5915025"/>
          <a:ext cx="190500" cy="333375"/>
          <a:chOff x="13896191" y="1813753"/>
          <a:chExt cx="211023" cy="178845"/>
        </a:xfrm>
      </xdr:grpSpPr>
      <xdr:sp macro="[1]!modfrmDateChoose.CalendarShow" textlink="">
        <xdr:nvSpPr>
          <xdr:cNvPr id="1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25" name="shCalendar" hidden="1"/>
        <xdr:cNvGrpSpPr>
          <a:grpSpLocks/>
        </xdr:cNvGrpSpPr>
      </xdr:nvGrpSpPr>
      <xdr:grpSpPr bwMode="auto">
        <a:xfrm>
          <a:off x="8991600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257175</xdr:colOff>
      <xdr:row>3</xdr:row>
      <xdr:rowOff>219075</xdr:rowOff>
    </xdr:to>
    <xdr:pic macro="[1]!modInfo.MainSheetHelp">
      <xdr:nvPicPr>
        <xdr:cNvPr id="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5\&#1055;&#1083;&#1072;&#1085;&#1086;&#1074;&#1099;&#1081;2$\&#1045;&#1048;&#1040;&#1057;\2023\&#1054;&#1073;&#1097;&#1080;&#1077;%20&#1086;&#1090;&#1095;&#1077;&#1090;&#1099;\FAS.JKH.OPEN.INFO.ORG.WARM(v1.1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4.1.1"/>
      <sheetName val="Форма 4.1.2"/>
      <sheetName val="Форма 4.1.3"/>
      <sheetName val="Форма 1.0.1"/>
      <sheetName val="Форма 1.0.2"/>
      <sheetName val="Комментарии"/>
      <sheetName val="Сведения об изменении"/>
      <sheetName val="Проверка"/>
      <sheetName val="MR_LIST"/>
      <sheetName val="modList05"/>
      <sheetName val="modList02"/>
      <sheetName val="REESTR_VT"/>
      <sheetName val="REESTR_VED"/>
      <sheetName val="modfrmReestrObj"/>
      <sheetName val="modProv"/>
      <sheetName val="AllSheetsInThisWorkbook"/>
      <sheetName val="TEHSHEET"/>
      <sheetName val="modServiceModule"/>
      <sheetName val="modCheckCyan"/>
      <sheetName val="modHTTP"/>
      <sheetName val="et_union_hor"/>
      <sheetName val="REESTR_MO"/>
      <sheetName val="REESTR_MO_FILTE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7"/>
      <sheetName val="modfrmRezimChoose"/>
      <sheetName val="modfrmDateChoose"/>
      <sheetName val="modComm"/>
      <sheetName val="modThisWorkbook"/>
      <sheetName val="modfrmReestrMR"/>
      <sheetName val="modfrmRegion"/>
      <sheetName val="modfrmCheckUpdates"/>
      <sheetName val="FAS.JKH.OPEN.INFO.ORG.WARM(v1"/>
    </sheetNames>
    <definedNames>
      <definedName name="modfrmDateChoose.CalendarShow"/>
      <definedName name="modInfo.MainSheetHelp"/>
    </definedNames>
    <sheetDataSet>
      <sheetData sheetId="0"/>
      <sheetData sheetId="1"/>
      <sheetData sheetId="2">
        <row r="7">
          <cell r="F7" t="str">
            <v>Ханты-Мансийский автономный округ</v>
          </cell>
        </row>
        <row r="36">
          <cell r="F36" t="str">
            <v>8602017038</v>
          </cell>
        </row>
        <row r="37">
          <cell r="F37" t="str">
            <v>860201001</v>
          </cell>
        </row>
      </sheetData>
      <sheetData sheetId="3"/>
      <sheetData sheetId="4"/>
      <sheetData sheetId="5"/>
      <sheetData sheetId="6">
        <row r="8">
          <cell r="N8" t="str">
            <v>Закрытая система теплоснабжения СГМУП "ГТС" на территориии г.Сургута</v>
          </cell>
        </row>
        <row r="9">
          <cell r="O9" t="str">
            <v>Производство тепловой энергии. Некомбинированная выработка; Передача. Тепловая энергия; Сбыт. Тепловая энергия</v>
          </cell>
        </row>
        <row r="17">
          <cell r="N17" t="str">
            <v>Закрытая система теплоснабжения кот.пр.Набережный</v>
          </cell>
        </row>
        <row r="18">
          <cell r="O18" t="str">
            <v>Производство тепловой энергии. Некомбинированная выработка; Передача. Тепловая энергия; Сбыт. Тепловая энергия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J2" t="str">
            <v>кВт*ч</v>
          </cell>
        </row>
        <row r="3">
          <cell r="J3" t="str">
            <v>МВт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C22" workbookViewId="0">
      <selection activeCell="F24" sqref="F24"/>
    </sheetView>
  </sheetViews>
  <sheetFormatPr defaultRowHeight="11.25" x14ac:dyDescent="0.15"/>
  <cols>
    <col min="1" max="2" width="15" style="1" hidden="1" customWidth="1"/>
    <col min="3" max="3" width="3.7109375" style="2" customWidth="1"/>
    <col min="4" max="4" width="9.28515625" style="3" customWidth="1"/>
    <col min="5" max="5" width="56.85546875" style="2" customWidth="1"/>
    <col min="6" max="6" width="64.42578125" style="2" customWidth="1"/>
    <col min="7" max="7" width="113.5703125" style="2" customWidth="1"/>
    <col min="8" max="10" width="9.140625" style="2"/>
    <col min="11" max="11" width="29.140625" style="2" customWidth="1"/>
    <col min="12" max="12" width="25.5703125" style="2" customWidth="1"/>
    <col min="13" max="14" width="3.7109375" style="2" customWidth="1"/>
    <col min="15" max="16384" width="9.140625" style="2"/>
  </cols>
  <sheetData>
    <row r="1" spans="1:8" x14ac:dyDescent="0.15">
      <c r="A1" s="1" t="s">
        <v>0</v>
      </c>
    </row>
    <row r="3" spans="1:8" s="4" customFormat="1" ht="6" x14ac:dyDescent="0.15">
      <c r="A3" s="1"/>
      <c r="B3" s="1"/>
      <c r="D3" s="5"/>
    </row>
    <row r="4" spans="1:8" ht="22.5" x14ac:dyDescent="0.3">
      <c r="D4" s="126" t="s">
        <v>1</v>
      </c>
      <c r="E4" s="126"/>
      <c r="F4" s="126"/>
      <c r="G4" s="6"/>
      <c r="H4" s="7"/>
    </row>
    <row r="5" spans="1:8" s="4" customFormat="1" ht="6" x14ac:dyDescent="0.15">
      <c r="A5" s="1"/>
      <c r="B5" s="1"/>
      <c r="D5" s="127"/>
      <c r="E5" s="127"/>
      <c r="F5" s="127"/>
      <c r="G5" s="127"/>
    </row>
    <row r="6" spans="1:8" x14ac:dyDescent="0.15">
      <c r="A6" s="8"/>
      <c r="B6" s="8"/>
      <c r="C6" s="9"/>
      <c r="D6" s="10"/>
      <c r="E6" s="128" t="s">
        <v>2</v>
      </c>
      <c r="F6" s="128"/>
    </row>
    <row r="7" spans="1:8" x14ac:dyDescent="0.15">
      <c r="A7" s="8"/>
      <c r="B7" s="8"/>
      <c r="C7" s="9"/>
      <c r="D7" s="129" t="s">
        <v>3</v>
      </c>
      <c r="E7" s="130"/>
      <c r="F7" s="130"/>
      <c r="G7" s="131" t="s">
        <v>4</v>
      </c>
    </row>
    <row r="8" spans="1:8" ht="15" x14ac:dyDescent="0.15">
      <c r="A8" s="8"/>
      <c r="B8" s="8"/>
      <c r="C8" s="9"/>
      <c r="D8" s="11" t="s">
        <v>5</v>
      </c>
      <c r="E8" s="12" t="s">
        <v>6</v>
      </c>
      <c r="F8" s="12" t="s">
        <v>7</v>
      </c>
      <c r="G8" s="132"/>
    </row>
    <row r="9" spans="1:8" x14ac:dyDescent="0.15">
      <c r="A9" s="8"/>
      <c r="B9" s="8"/>
      <c r="C9" s="9"/>
      <c r="D9" s="13">
        <v>1</v>
      </c>
      <c r="E9" s="13">
        <v>2</v>
      </c>
      <c r="F9" s="13">
        <v>3</v>
      </c>
      <c r="G9" s="13">
        <v>4</v>
      </c>
    </row>
    <row r="10" spans="1:8" ht="22.5" x14ac:dyDescent="0.3">
      <c r="A10" s="8"/>
      <c r="B10" s="8"/>
      <c r="C10" s="9"/>
      <c r="D10" s="14" t="s">
        <v>8</v>
      </c>
      <c r="E10" s="15" t="s">
        <v>9</v>
      </c>
      <c r="F10" s="16" t="str">
        <f>IF(region_name="","",region_name)</f>
        <v>Ханты-Мансийский автономный округ</v>
      </c>
      <c r="G10" s="15" t="s">
        <v>10</v>
      </c>
      <c r="H10" s="7"/>
    </row>
    <row r="11" spans="1:8" ht="22.5" x14ac:dyDescent="0.3">
      <c r="A11" s="8"/>
      <c r="B11" s="8"/>
      <c r="C11" s="9"/>
      <c r="D11" s="14" t="s">
        <v>11</v>
      </c>
      <c r="E11" s="15" t="s">
        <v>12</v>
      </c>
      <c r="F11" s="17" t="s">
        <v>13</v>
      </c>
      <c r="G11" s="18"/>
      <c r="H11" s="7"/>
    </row>
    <row r="12" spans="1:8" ht="30" x14ac:dyDescent="0.3">
      <c r="A12" s="8"/>
      <c r="B12" s="8"/>
      <c r="C12" s="9"/>
      <c r="D12" s="14" t="s">
        <v>14</v>
      </c>
      <c r="E12" s="19" t="s">
        <v>15</v>
      </c>
      <c r="F12" s="20" t="s">
        <v>16</v>
      </c>
      <c r="G12" s="15" t="s">
        <v>17</v>
      </c>
      <c r="H12" s="7"/>
    </row>
    <row r="13" spans="1:8" ht="22.5" x14ac:dyDescent="0.3">
      <c r="A13" s="8"/>
      <c r="B13" s="8"/>
      <c r="C13" s="9"/>
      <c r="D13" s="14" t="s">
        <v>18</v>
      </c>
      <c r="E13" s="19" t="s">
        <v>19</v>
      </c>
      <c r="F13" s="16" t="str">
        <f>IF(inn="","",inn)</f>
        <v>8602017038</v>
      </c>
      <c r="G13" s="15" t="s">
        <v>20</v>
      </c>
      <c r="H13" s="7"/>
    </row>
    <row r="14" spans="1:8" ht="22.5" x14ac:dyDescent="0.3">
      <c r="A14" s="8"/>
      <c r="B14" s="8"/>
      <c r="C14" s="9"/>
      <c r="D14" s="14" t="s">
        <v>21</v>
      </c>
      <c r="E14" s="19" t="s">
        <v>22</v>
      </c>
      <c r="F14" s="16" t="str">
        <f>IF(kpp="","",kpp)</f>
        <v>860201001</v>
      </c>
      <c r="G14" s="15" t="s">
        <v>23</v>
      </c>
      <c r="H14" s="7"/>
    </row>
    <row r="15" spans="1:8" ht="30" x14ac:dyDescent="0.3">
      <c r="A15" s="8"/>
      <c r="B15" s="8"/>
      <c r="C15" s="9"/>
      <c r="D15" s="14" t="s">
        <v>24</v>
      </c>
      <c r="E15" s="19" t="s">
        <v>25</v>
      </c>
      <c r="F15" s="20" t="s">
        <v>26</v>
      </c>
      <c r="G15" s="15" t="s">
        <v>27</v>
      </c>
      <c r="H15" s="7"/>
    </row>
    <row r="16" spans="1:8" ht="22.5" x14ac:dyDescent="0.3">
      <c r="A16" s="8"/>
      <c r="B16" s="8"/>
      <c r="C16" s="9"/>
      <c r="D16" s="14" t="s">
        <v>28</v>
      </c>
      <c r="E16" s="19" t="s">
        <v>29</v>
      </c>
      <c r="F16" s="21" t="s">
        <v>30</v>
      </c>
      <c r="G16" s="15" t="s">
        <v>31</v>
      </c>
      <c r="H16" s="7"/>
    </row>
    <row r="17" spans="1:8" ht="60" x14ac:dyDescent="0.3">
      <c r="A17" s="8"/>
      <c r="B17" s="8"/>
      <c r="C17" s="9"/>
      <c r="D17" s="14" t="s">
        <v>32</v>
      </c>
      <c r="E17" s="19" t="s">
        <v>33</v>
      </c>
      <c r="F17" s="20" t="s">
        <v>34</v>
      </c>
      <c r="G17" s="18"/>
      <c r="H17" s="7"/>
    </row>
    <row r="18" spans="1:8" ht="30" x14ac:dyDescent="0.3">
      <c r="A18" s="133">
        <v>1</v>
      </c>
      <c r="B18" s="8"/>
      <c r="C18" s="134"/>
      <c r="D18" s="22" t="str">
        <f>"2.7."&amp;A18</f>
        <v>2.7.1</v>
      </c>
      <c r="E18" s="19" t="s">
        <v>35</v>
      </c>
      <c r="F18" s="17" t="s">
        <v>13</v>
      </c>
      <c r="G18" s="15" t="s">
        <v>36</v>
      </c>
      <c r="H18" s="7"/>
    </row>
    <row r="19" spans="1:8" ht="30" x14ac:dyDescent="0.3">
      <c r="A19" s="133"/>
      <c r="B19" s="8"/>
      <c r="C19" s="134"/>
      <c r="D19" s="22" t="str">
        <f>"2.7."&amp;A18&amp;".1"</f>
        <v>2.7.1.1</v>
      </c>
      <c r="E19" s="23" t="s">
        <v>37</v>
      </c>
      <c r="F19" s="24" t="s">
        <v>38</v>
      </c>
      <c r="G19" s="18"/>
      <c r="H19" s="7"/>
    </row>
    <row r="20" spans="1:8" ht="22.5" x14ac:dyDescent="0.3">
      <c r="A20" s="133"/>
      <c r="B20" s="8"/>
      <c r="C20" s="134"/>
      <c r="D20" s="22" t="str">
        <f>"2.7."&amp;A18&amp;".2"</f>
        <v>2.7.1.2</v>
      </c>
      <c r="E20" s="23" t="s">
        <v>39</v>
      </c>
      <c r="F20" s="25" t="s">
        <v>38</v>
      </c>
      <c r="G20" s="15" t="s">
        <v>40</v>
      </c>
      <c r="H20" s="7"/>
    </row>
    <row r="21" spans="1:8" ht="22.5" x14ac:dyDescent="0.3">
      <c r="A21" s="133"/>
      <c r="B21" s="8"/>
      <c r="C21" s="134"/>
      <c r="D21" s="22" t="str">
        <f>"2.7."&amp;A18&amp;".3"</f>
        <v>2.7.1.3</v>
      </c>
      <c r="E21" s="23" t="s">
        <v>41</v>
      </c>
      <c r="F21" s="24" t="s">
        <v>38</v>
      </c>
      <c r="G21" s="18"/>
      <c r="H21" s="7"/>
    </row>
    <row r="22" spans="1:8" ht="22.5" x14ac:dyDescent="0.3">
      <c r="A22" s="133"/>
      <c r="B22" s="8"/>
      <c r="C22" s="134"/>
      <c r="D22" s="22" t="str">
        <f>"2.7."&amp;A18&amp;".4"</f>
        <v>2.7.1.4</v>
      </c>
      <c r="E22" s="23" t="s">
        <v>42</v>
      </c>
      <c r="F22" s="24" t="s">
        <v>38</v>
      </c>
      <c r="G22" s="15" t="s">
        <v>43</v>
      </c>
      <c r="H22" s="7"/>
    </row>
    <row r="23" spans="1:8" ht="15" x14ac:dyDescent="0.2">
      <c r="A23" s="8"/>
      <c r="B23" s="8"/>
      <c r="C23" s="9"/>
      <c r="D23" s="26"/>
      <c r="E23" s="27" t="s">
        <v>38</v>
      </c>
      <c r="F23" s="28"/>
      <c r="G23" s="29"/>
      <c r="H23" s="30"/>
    </row>
    <row r="24" spans="1:8" ht="30" x14ac:dyDescent="0.3">
      <c r="A24" s="8"/>
      <c r="B24" s="8"/>
      <c r="C24" s="9"/>
      <c r="D24" s="14" t="s">
        <v>44</v>
      </c>
      <c r="E24" s="15" t="s">
        <v>45</v>
      </c>
      <c r="F24" s="17" t="s">
        <v>13</v>
      </c>
      <c r="G24" s="18"/>
      <c r="H24" s="7"/>
    </row>
    <row r="25" spans="1:8" ht="22.5" x14ac:dyDescent="0.3">
      <c r="A25" s="8"/>
      <c r="B25" s="8"/>
      <c r="C25" s="9"/>
      <c r="D25" s="14" t="s">
        <v>46</v>
      </c>
      <c r="E25" s="19" t="s">
        <v>47</v>
      </c>
      <c r="F25" s="17" t="s">
        <v>13</v>
      </c>
      <c r="G25" s="18"/>
      <c r="H25" s="7"/>
    </row>
    <row r="26" spans="1:8" ht="30" x14ac:dyDescent="0.3">
      <c r="A26" s="8"/>
      <c r="B26" s="8"/>
      <c r="C26" s="9"/>
      <c r="D26" s="14" t="s">
        <v>48</v>
      </c>
      <c r="E26" s="23" t="s">
        <v>49</v>
      </c>
      <c r="F26" s="20" t="s">
        <v>158</v>
      </c>
      <c r="G26" s="15" t="s">
        <v>50</v>
      </c>
      <c r="H26" s="7"/>
    </row>
    <row r="27" spans="1:8" ht="30" x14ac:dyDescent="0.3">
      <c r="A27" s="8"/>
      <c r="B27" s="8"/>
      <c r="C27" s="9"/>
      <c r="D27" s="14" t="s">
        <v>51</v>
      </c>
      <c r="E27" s="23" t="s">
        <v>52</v>
      </c>
      <c r="F27" s="20" t="s">
        <v>159</v>
      </c>
      <c r="G27" s="15" t="s">
        <v>53</v>
      </c>
      <c r="H27" s="7"/>
    </row>
    <row r="28" spans="1:8" ht="30" x14ac:dyDescent="0.3">
      <c r="A28" s="8"/>
      <c r="B28" s="8"/>
      <c r="C28" s="9"/>
      <c r="D28" s="14" t="s">
        <v>54</v>
      </c>
      <c r="E28" s="23" t="s">
        <v>55</v>
      </c>
      <c r="F28" s="20" t="s">
        <v>160</v>
      </c>
      <c r="G28" s="15" t="s">
        <v>56</v>
      </c>
      <c r="H28" s="7"/>
    </row>
    <row r="29" spans="1:8" ht="22.5" x14ac:dyDescent="0.3">
      <c r="A29" s="8"/>
      <c r="B29" s="8"/>
      <c r="C29" s="9"/>
      <c r="D29" s="14" t="s">
        <v>57</v>
      </c>
      <c r="E29" s="19" t="s">
        <v>58</v>
      </c>
      <c r="F29" s="20" t="s">
        <v>161</v>
      </c>
      <c r="G29" s="18"/>
      <c r="H29" s="7"/>
    </row>
    <row r="30" spans="1:8" ht="22.5" x14ac:dyDescent="0.3">
      <c r="A30" s="8"/>
      <c r="B30" s="8"/>
      <c r="C30" s="9"/>
      <c r="D30" s="14" t="s">
        <v>59</v>
      </c>
      <c r="E30" s="19" t="s">
        <v>60</v>
      </c>
      <c r="F30" s="20" t="s">
        <v>162</v>
      </c>
      <c r="G30" s="18"/>
      <c r="H30" s="7"/>
    </row>
    <row r="31" spans="1:8" ht="22.5" x14ac:dyDescent="0.3">
      <c r="A31" s="8"/>
      <c r="B31" s="8"/>
      <c r="C31" s="9"/>
      <c r="D31" s="14" t="s">
        <v>61</v>
      </c>
      <c r="E31" s="19" t="s">
        <v>62</v>
      </c>
      <c r="F31" s="20" t="s">
        <v>163</v>
      </c>
      <c r="G31" s="18"/>
      <c r="H31" s="7"/>
    </row>
    <row r="32" spans="1:8" ht="30" x14ac:dyDescent="0.3">
      <c r="A32" s="8"/>
      <c r="B32" s="8"/>
      <c r="C32" s="9"/>
      <c r="D32" s="14" t="s">
        <v>63</v>
      </c>
      <c r="E32" s="31" t="s">
        <v>64</v>
      </c>
      <c r="F32" s="17" t="s">
        <v>13</v>
      </c>
      <c r="G32" s="18"/>
      <c r="H32" s="7"/>
    </row>
    <row r="33" spans="1:8" ht="30" x14ac:dyDescent="0.3">
      <c r="A33" s="8"/>
      <c r="B33" s="8"/>
      <c r="C33" s="9"/>
      <c r="D33" s="14" t="s">
        <v>65</v>
      </c>
      <c r="E33" s="19" t="s">
        <v>66</v>
      </c>
      <c r="F33" s="20" t="s">
        <v>67</v>
      </c>
      <c r="G33" s="15" t="s">
        <v>68</v>
      </c>
      <c r="H33" s="7"/>
    </row>
    <row r="34" spans="1:8" ht="22.5" x14ac:dyDescent="0.3">
      <c r="A34" s="8"/>
      <c r="B34" s="8"/>
      <c r="C34" s="9"/>
      <c r="D34" s="14" t="s">
        <v>69</v>
      </c>
      <c r="E34" s="19" t="s">
        <v>70</v>
      </c>
      <c r="F34" s="20" t="s">
        <v>71</v>
      </c>
      <c r="G34" s="15" t="s">
        <v>72</v>
      </c>
      <c r="H34" s="7"/>
    </row>
    <row r="35" spans="1:8" ht="30" x14ac:dyDescent="0.3">
      <c r="A35" s="8"/>
      <c r="B35" s="8"/>
      <c r="C35" s="9"/>
      <c r="D35" s="14" t="s">
        <v>73</v>
      </c>
      <c r="E35" s="19" t="s">
        <v>74</v>
      </c>
      <c r="F35" s="20" t="s">
        <v>75</v>
      </c>
      <c r="G35" s="15" t="s">
        <v>76</v>
      </c>
      <c r="H35" s="7"/>
    </row>
    <row r="36" spans="1:8" ht="60" x14ac:dyDescent="0.3">
      <c r="A36" s="8"/>
      <c r="B36" s="8"/>
      <c r="C36" s="9"/>
      <c r="D36" s="14" t="s">
        <v>77</v>
      </c>
      <c r="E36" s="31" t="s">
        <v>78</v>
      </c>
      <c r="F36" s="20" t="s">
        <v>79</v>
      </c>
      <c r="G36" s="15" t="s">
        <v>80</v>
      </c>
      <c r="H36" s="7"/>
    </row>
    <row r="37" spans="1:8" ht="60" x14ac:dyDescent="0.3">
      <c r="A37" s="8"/>
      <c r="B37" s="8"/>
      <c r="C37" s="9"/>
      <c r="D37" s="14" t="s">
        <v>81</v>
      </c>
      <c r="E37" s="31" t="s">
        <v>82</v>
      </c>
      <c r="F37" s="20" t="s">
        <v>79</v>
      </c>
      <c r="G37" s="15" t="s">
        <v>80</v>
      </c>
      <c r="H37" s="7"/>
    </row>
    <row r="38" spans="1:8" ht="22.5" x14ac:dyDescent="0.3">
      <c r="A38" s="8"/>
      <c r="B38" s="8"/>
      <c r="C38" s="9"/>
      <c r="D38" s="32" t="s">
        <v>83</v>
      </c>
      <c r="E38" s="33" t="s">
        <v>84</v>
      </c>
      <c r="F38" s="17" t="s">
        <v>13</v>
      </c>
      <c r="G38" s="34"/>
      <c r="H38" s="7"/>
    </row>
    <row r="39" spans="1:8" ht="22.5" x14ac:dyDescent="0.3">
      <c r="A39" s="8"/>
      <c r="B39" s="8"/>
      <c r="C39" s="9"/>
      <c r="D39" s="14" t="s">
        <v>85</v>
      </c>
      <c r="E39" s="19" t="s">
        <v>60</v>
      </c>
      <c r="F39" s="20" t="s">
        <v>86</v>
      </c>
      <c r="G39" s="121" t="s">
        <v>87</v>
      </c>
      <c r="H39" s="7"/>
    </row>
    <row r="40" spans="1:8" ht="15" x14ac:dyDescent="0.2">
      <c r="A40" s="8"/>
      <c r="B40" s="8"/>
      <c r="C40" s="9"/>
      <c r="D40" s="26"/>
      <c r="E40" s="27" t="s">
        <v>88</v>
      </c>
      <c r="F40" s="35"/>
      <c r="G40" s="122"/>
      <c r="H40" s="30"/>
    </row>
    <row r="41" spans="1:8" ht="30" x14ac:dyDescent="0.3">
      <c r="A41" s="8"/>
      <c r="B41" s="8"/>
      <c r="C41" s="9"/>
      <c r="D41" s="14" t="s">
        <v>89</v>
      </c>
      <c r="E41" s="31" t="s">
        <v>90</v>
      </c>
      <c r="F41" s="20" t="s">
        <v>91</v>
      </c>
      <c r="G41" s="15" t="s">
        <v>92</v>
      </c>
      <c r="H41" s="7"/>
    </row>
    <row r="42" spans="1:8" ht="30" x14ac:dyDescent="0.3">
      <c r="A42" s="8"/>
      <c r="B42" s="8"/>
      <c r="C42" s="9"/>
      <c r="D42" s="14" t="s">
        <v>93</v>
      </c>
      <c r="E42" s="31" t="s">
        <v>94</v>
      </c>
      <c r="F42" s="21" t="s">
        <v>95</v>
      </c>
      <c r="G42" s="18"/>
      <c r="H42" s="7"/>
    </row>
    <row r="43" spans="1:8" ht="22.5" x14ac:dyDescent="0.3">
      <c r="A43" s="8"/>
      <c r="B43" s="8"/>
      <c r="C43" s="9"/>
      <c r="D43" s="14" t="s">
        <v>96</v>
      </c>
      <c r="E43" s="31" t="s">
        <v>97</v>
      </c>
      <c r="F43" s="17" t="s">
        <v>13</v>
      </c>
      <c r="G43" s="33"/>
      <c r="H43" s="7"/>
    </row>
    <row r="44" spans="1:8" ht="30" x14ac:dyDescent="0.3">
      <c r="A44" s="123" t="s">
        <v>98</v>
      </c>
      <c r="B44" s="8"/>
      <c r="C44" s="36"/>
      <c r="D44" s="14" t="s">
        <v>98</v>
      </c>
      <c r="E44" s="19" t="s">
        <v>99</v>
      </c>
      <c r="F44" s="37" t="s">
        <v>100</v>
      </c>
      <c r="G44" s="33" t="s">
        <v>101</v>
      </c>
      <c r="H44" s="7"/>
    </row>
    <row r="45" spans="1:8" ht="45" x14ac:dyDescent="0.3">
      <c r="A45" s="123"/>
      <c r="B45" s="8"/>
      <c r="C45" s="36"/>
      <c r="D45" s="14" t="s">
        <v>102</v>
      </c>
      <c r="E45" s="19" t="s">
        <v>103</v>
      </c>
      <c r="F45" s="37" t="s">
        <v>100</v>
      </c>
      <c r="G45" s="33" t="s">
        <v>104</v>
      </c>
      <c r="H45" s="7"/>
    </row>
    <row r="46" spans="1:8" ht="45" x14ac:dyDescent="0.3">
      <c r="A46" s="123"/>
      <c r="B46" s="8"/>
      <c r="C46" s="36"/>
      <c r="D46" s="14" t="s">
        <v>105</v>
      </c>
      <c r="E46" s="19" t="s">
        <v>106</v>
      </c>
      <c r="F46" s="38" t="s">
        <v>100</v>
      </c>
      <c r="G46" s="33" t="s">
        <v>107</v>
      </c>
      <c r="H46" s="7"/>
    </row>
    <row r="47" spans="1:8" ht="75" x14ac:dyDescent="0.3">
      <c r="A47" s="123"/>
      <c r="B47" s="8"/>
      <c r="C47" s="36"/>
      <c r="D47" s="14" t="s">
        <v>108</v>
      </c>
      <c r="E47" s="39" t="s">
        <v>109</v>
      </c>
      <c r="F47" s="37" t="s">
        <v>110</v>
      </c>
      <c r="G47" s="15" t="s">
        <v>111</v>
      </c>
      <c r="H47" s="7"/>
    </row>
    <row r="48" spans="1:8" ht="15" x14ac:dyDescent="0.2">
      <c r="A48" s="8"/>
      <c r="B48" s="8"/>
      <c r="C48" s="9"/>
      <c r="D48" s="26"/>
      <c r="E48" s="27" t="s">
        <v>112</v>
      </c>
      <c r="F48" s="28"/>
      <c r="G48" s="29"/>
      <c r="H48" s="30"/>
    </row>
    <row r="49" spans="1:9" x14ac:dyDescent="0.15">
      <c r="A49" s="8"/>
      <c r="B49" s="8"/>
      <c r="C49" s="9"/>
    </row>
    <row r="50" spans="1:9" s="43" customFormat="1" x14ac:dyDescent="0.15">
      <c r="A50" s="40"/>
      <c r="B50" s="41"/>
      <c r="C50" s="124"/>
      <c r="D50" s="125" t="s">
        <v>113</v>
      </c>
      <c r="E50" s="125"/>
      <c r="F50" s="125"/>
      <c r="G50" s="125"/>
      <c r="H50" s="42"/>
      <c r="I50" s="42"/>
    </row>
    <row r="51" spans="1:9" s="43" customFormat="1" x14ac:dyDescent="0.15">
      <c r="A51" s="8"/>
      <c r="B51" s="8"/>
      <c r="C51" s="124"/>
      <c r="D51" s="125"/>
      <c r="E51" s="125"/>
      <c r="F51" s="125"/>
      <c r="G51" s="125"/>
    </row>
    <row r="52" spans="1:9" x14ac:dyDescent="0.15">
      <c r="D52" s="44"/>
      <c r="E52" s="45"/>
      <c r="F52" s="45"/>
      <c r="G52" s="45"/>
    </row>
    <row r="53" spans="1:9" ht="12.75" x14ac:dyDescent="0.15">
      <c r="D53" s="46"/>
      <c r="E53" s="47"/>
      <c r="F53" s="48"/>
      <c r="G53" s="48"/>
    </row>
    <row r="54" spans="1:9" x14ac:dyDescent="0.15">
      <c r="D54" s="44"/>
      <c r="E54" s="45"/>
      <c r="F54" s="45"/>
      <c r="G54" s="45"/>
    </row>
    <row r="55" spans="1:9" ht="12.75" x14ac:dyDescent="0.15">
      <c r="D55" s="49"/>
      <c r="E55" s="50"/>
      <c r="F55" s="50"/>
      <c r="G55" s="50"/>
    </row>
    <row r="56" spans="1:9" ht="12.75" x14ac:dyDescent="0.15">
      <c r="D56" s="49"/>
      <c r="E56" s="50"/>
      <c r="F56" s="50"/>
      <c r="G56" s="50"/>
    </row>
  </sheetData>
  <mergeCells count="11">
    <mergeCell ref="G39:G40"/>
    <mergeCell ref="A44:A47"/>
    <mergeCell ref="C50:C51"/>
    <mergeCell ref="D50:G51"/>
    <mergeCell ref="D4:F4"/>
    <mergeCell ref="D5:G5"/>
    <mergeCell ref="E6:F6"/>
    <mergeCell ref="D7:F7"/>
    <mergeCell ref="G7:G8"/>
    <mergeCell ref="A18:A22"/>
    <mergeCell ref="C18:C22"/>
  </mergeCells>
  <dataValidations count="3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44:F47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12 F41:F42 F21:F22 F15 F39 F33:F37 F17 F19 F26:F31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 F20"/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J3" workbookViewId="0">
      <selection activeCell="Q26" sqref="Q26"/>
    </sheetView>
  </sheetViews>
  <sheetFormatPr defaultColWidth="10.5703125" defaultRowHeight="14.25" x14ac:dyDescent="0.25"/>
  <cols>
    <col min="1" max="1" width="9.140625" style="51" hidden="1" customWidth="1"/>
    <col min="2" max="2" width="9.140625" style="52" hidden="1" customWidth="1"/>
    <col min="3" max="3" width="3.7109375" style="53" customWidth="1"/>
    <col min="4" max="4" width="5.5703125" style="52" customWidth="1"/>
    <col min="5" max="6" width="38.140625" style="52" customWidth="1"/>
    <col min="7" max="10" width="19.85546875" style="52" customWidth="1"/>
    <col min="11" max="11" width="9.7109375" style="52" customWidth="1"/>
    <col min="12" max="17" width="19.85546875" style="52" customWidth="1"/>
    <col min="18" max="18" width="103.7109375" style="52" customWidth="1"/>
    <col min="19" max="19" width="3.7109375" style="55" customWidth="1"/>
    <col min="20" max="22" width="10.5703125" style="56" hidden="1" customWidth="1"/>
    <col min="23" max="23" width="13.7109375" style="56" hidden="1" customWidth="1"/>
    <col min="24" max="24" width="15.42578125" style="56" hidden="1" customWidth="1"/>
    <col min="25" max="25" width="16.28515625" style="56" hidden="1" customWidth="1"/>
    <col min="26" max="29" width="0" style="56" hidden="1" customWidth="1"/>
    <col min="30" max="16384" width="10.5703125" style="52"/>
  </cols>
  <sheetData>
    <row r="1" spans="1:29" ht="16.5" hidden="1" customHeight="1" x14ac:dyDescent="0.25">
      <c r="E1" s="54"/>
      <c r="F1" s="54"/>
    </row>
    <row r="2" spans="1:29" ht="16.5" hidden="1" customHeight="1" x14ac:dyDescent="0.25"/>
    <row r="3" spans="1:29" s="58" customFormat="1" ht="6" x14ac:dyDescent="0.25">
      <c r="A3" s="57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1:29" ht="22.5" customHeight="1" x14ac:dyDescent="0.25">
      <c r="C4" s="61"/>
      <c r="D4" s="141" t="s">
        <v>114</v>
      </c>
      <c r="E4" s="142"/>
      <c r="F4" s="142"/>
      <c r="G4" s="142"/>
      <c r="H4" s="142"/>
      <c r="I4" s="142"/>
      <c r="J4" s="143"/>
      <c r="K4" s="143"/>
      <c r="L4" s="143"/>
      <c r="M4" s="143"/>
      <c r="N4" s="143"/>
      <c r="O4" s="143"/>
      <c r="P4" s="143"/>
      <c r="Q4" s="143"/>
      <c r="R4" s="62"/>
      <c r="S4" s="63"/>
    </row>
    <row r="5" spans="1:29" s="58" customFormat="1" ht="6" x14ac:dyDescent="0.25">
      <c r="A5" s="57"/>
      <c r="C5" s="59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T5" s="56"/>
      <c r="U5" s="56"/>
      <c r="V5" s="56"/>
      <c r="W5" s="56"/>
      <c r="X5" s="56"/>
      <c r="Y5" s="56"/>
      <c r="Z5" s="56"/>
      <c r="AA5" s="56"/>
      <c r="AB5" s="56"/>
      <c r="AC5" s="56"/>
    </row>
    <row r="6" spans="1:29" ht="14.25" customHeight="1" x14ac:dyDescent="0.25">
      <c r="C6" s="61"/>
      <c r="D6" s="135" t="s">
        <v>3</v>
      </c>
      <c r="E6" s="135"/>
      <c r="F6" s="135"/>
      <c r="G6" s="135"/>
      <c r="H6" s="135"/>
      <c r="I6" s="144"/>
      <c r="J6" s="144"/>
      <c r="K6" s="144"/>
      <c r="L6" s="144"/>
      <c r="M6" s="144"/>
      <c r="N6" s="144"/>
      <c r="O6" s="144"/>
      <c r="P6" s="144"/>
      <c r="Q6" s="135"/>
      <c r="R6" s="145" t="s">
        <v>4</v>
      </c>
    </row>
    <row r="7" spans="1:29" ht="14.25" customHeight="1" x14ac:dyDescent="0.25">
      <c r="C7" s="61"/>
      <c r="D7" s="146" t="s">
        <v>5</v>
      </c>
      <c r="E7" s="135" t="s">
        <v>115</v>
      </c>
      <c r="F7" s="145" t="s">
        <v>116</v>
      </c>
      <c r="G7" s="144" t="s">
        <v>117</v>
      </c>
      <c r="H7" s="148" t="s">
        <v>118</v>
      </c>
      <c r="I7" s="135" t="s">
        <v>119</v>
      </c>
      <c r="J7" s="135"/>
      <c r="K7" s="135"/>
      <c r="L7" s="150"/>
      <c r="M7" s="135" t="s">
        <v>120</v>
      </c>
      <c r="N7" s="135"/>
      <c r="O7" s="135" t="s">
        <v>121</v>
      </c>
      <c r="P7" s="135"/>
      <c r="Q7" s="136" t="s">
        <v>122</v>
      </c>
      <c r="R7" s="145"/>
    </row>
    <row r="8" spans="1:29" ht="35.25" customHeight="1" x14ac:dyDescent="0.25">
      <c r="C8" s="61"/>
      <c r="D8" s="146"/>
      <c r="E8" s="135"/>
      <c r="F8" s="145"/>
      <c r="G8" s="147"/>
      <c r="H8" s="149"/>
      <c r="I8" s="65" t="s">
        <v>123</v>
      </c>
      <c r="J8" s="65" t="s">
        <v>124</v>
      </c>
      <c r="K8" s="65" t="s">
        <v>125</v>
      </c>
      <c r="L8" s="66" t="s">
        <v>126</v>
      </c>
      <c r="M8" s="65" t="s">
        <v>127</v>
      </c>
      <c r="N8" s="65" t="s">
        <v>126</v>
      </c>
      <c r="O8" s="65" t="s">
        <v>128</v>
      </c>
      <c r="P8" s="65" t="s">
        <v>126</v>
      </c>
      <c r="Q8" s="137"/>
      <c r="R8" s="145"/>
    </row>
    <row r="9" spans="1:29" ht="12" customHeight="1" x14ac:dyDescent="0.25">
      <c r="C9" s="67"/>
      <c r="D9" s="68" t="s">
        <v>8</v>
      </c>
      <c r="E9" s="68" t="s">
        <v>11</v>
      </c>
      <c r="F9" s="68" t="s">
        <v>44</v>
      </c>
      <c r="G9" s="68" t="s">
        <v>63</v>
      </c>
      <c r="H9" s="68" t="s">
        <v>77</v>
      </c>
      <c r="I9" s="68" t="s">
        <v>81</v>
      </c>
      <c r="J9" s="68" t="s">
        <v>83</v>
      </c>
      <c r="K9" s="68" t="s">
        <v>89</v>
      </c>
      <c r="L9" s="68" t="s">
        <v>93</v>
      </c>
      <c r="M9" s="68" t="s">
        <v>96</v>
      </c>
      <c r="N9" s="68" t="s">
        <v>129</v>
      </c>
      <c r="O9" s="68" t="s">
        <v>130</v>
      </c>
      <c r="P9" s="68" t="s">
        <v>131</v>
      </c>
      <c r="Q9" s="68" t="s">
        <v>132</v>
      </c>
      <c r="R9" s="68" t="s">
        <v>133</v>
      </c>
      <c r="S9" s="52"/>
      <c r="Z9" s="69" t="s">
        <v>134</v>
      </c>
      <c r="AA9" s="69" t="s">
        <v>135</v>
      </c>
    </row>
    <row r="10" spans="1:29" s="70" customFormat="1" ht="5.25" hidden="1" customHeight="1" x14ac:dyDescent="0.25">
      <c r="C10" s="71"/>
      <c r="D10" s="72" t="s">
        <v>136</v>
      </c>
      <c r="E10" s="72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  <c r="T10" s="56"/>
      <c r="U10" s="56"/>
      <c r="V10" s="56"/>
      <c r="W10" s="56"/>
      <c r="X10" s="56"/>
      <c r="Y10" s="56"/>
      <c r="Z10" s="56"/>
      <c r="AA10" s="56"/>
      <c r="AB10" s="56"/>
      <c r="AC10" s="56"/>
    </row>
    <row r="11" spans="1:29" ht="90" customHeight="1" x14ac:dyDescent="0.25">
      <c r="A11" s="52"/>
      <c r="C11" s="61"/>
      <c r="D11" s="75" t="s">
        <v>8</v>
      </c>
      <c r="E11" s="21" t="s">
        <v>137</v>
      </c>
      <c r="F11" s="76" t="s">
        <v>138</v>
      </c>
      <c r="G11" s="77">
        <v>150.40600000000001</v>
      </c>
      <c r="H11" s="77">
        <v>430.07100000000003</v>
      </c>
      <c r="I11" s="78">
        <v>0</v>
      </c>
      <c r="J11" s="79">
        <v>0</v>
      </c>
      <c r="K11" s="80"/>
      <c r="L11" s="79">
        <v>0</v>
      </c>
      <c r="M11" s="78">
        <v>0</v>
      </c>
      <c r="N11" s="79">
        <v>0</v>
      </c>
      <c r="O11" s="78">
        <v>22</v>
      </c>
      <c r="P11" s="79">
        <v>822.28</v>
      </c>
      <c r="Q11" s="78">
        <v>100</v>
      </c>
      <c r="R11" s="138" t="s">
        <v>139</v>
      </c>
      <c r="S11" s="52"/>
      <c r="Z11" s="69" t="str">
        <f>IF(E11="","n",IF(ISERROR(MATCH(E11,List05_CS_Copy,0)),"n","y"))</f>
        <v>y</v>
      </c>
      <c r="AA11" s="69" t="str">
        <f>IF(F11="","n",IF(ISERROR(MATCH(F11,List05_VD_Copy,0)),"n","y"))</f>
        <v>y</v>
      </c>
    </row>
    <row r="12" spans="1:29" ht="45" x14ac:dyDescent="0.25">
      <c r="A12" s="52"/>
      <c r="C12" s="61" t="s">
        <v>140</v>
      </c>
      <c r="D12" s="75" t="s">
        <v>11</v>
      </c>
      <c r="E12" s="21" t="s">
        <v>141</v>
      </c>
      <c r="F12" s="76" t="s">
        <v>138</v>
      </c>
      <c r="G12" s="77">
        <v>0</v>
      </c>
      <c r="H12" s="77">
        <v>7.3999999999999996E-2</v>
      </c>
      <c r="I12" s="78">
        <v>0</v>
      </c>
      <c r="J12" s="79">
        <v>0</v>
      </c>
      <c r="K12" s="80"/>
      <c r="L12" s="79">
        <v>0</v>
      </c>
      <c r="M12" s="78">
        <v>0</v>
      </c>
      <c r="N12" s="79">
        <v>0</v>
      </c>
      <c r="O12" s="78">
        <v>2</v>
      </c>
      <c r="P12" s="79">
        <v>3.64</v>
      </c>
      <c r="Q12" s="78">
        <v>0</v>
      </c>
      <c r="R12" s="139"/>
      <c r="S12" s="63"/>
      <c r="Z12" s="69" t="str">
        <f>IF(E12="","n",IF(ISERROR(MATCH(E12,List05_CS_Copy,0)),"n","y"))</f>
        <v>y</v>
      </c>
      <c r="AA12" s="69" t="str">
        <f>IF(F12="","n",IF(ISERROR(MATCH(F12,List05_VD_Copy,0)),"n","y"))</f>
        <v>y</v>
      </c>
    </row>
    <row r="13" spans="1:29" ht="15" customHeight="1" x14ac:dyDescent="0.25">
      <c r="A13" s="52"/>
      <c r="C13" s="61"/>
      <c r="D13" s="81"/>
      <c r="E13" s="82" t="s">
        <v>142</v>
      </c>
      <c r="F13" s="82" t="s">
        <v>38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  <c r="R13" s="140"/>
      <c r="S13" s="52"/>
    </row>
    <row r="14" spans="1:29" ht="3" customHeight="1" x14ac:dyDescent="0.25">
      <c r="S14" s="52"/>
    </row>
  </sheetData>
  <mergeCells count="13">
    <mergeCell ref="O7:P7"/>
    <mergeCell ref="Q7:Q8"/>
    <mergeCell ref="R11:R13"/>
    <mergeCell ref="D4:Q4"/>
    <mergeCell ref="D6:Q6"/>
    <mergeCell ref="R6:R8"/>
    <mergeCell ref="D7:D8"/>
    <mergeCell ref="E7:E8"/>
    <mergeCell ref="F7:F8"/>
    <mergeCell ref="G7:G8"/>
    <mergeCell ref="H7:H8"/>
    <mergeCell ref="I7:L7"/>
    <mergeCell ref="M7:N7"/>
  </mergeCells>
  <dataValidations count="7">
    <dataValidation type="decimal" allowBlank="1" showErrorMessage="1" errorTitle="Ошибка" error="Допускается ввод только неотрицательных чисел!" sqref="G11:H12">
      <formula1>0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:F12"/>
    <dataValidation type="whole" allowBlank="1" showErrorMessage="1" errorTitle="Ошибка" error="Допускается ввод только неотрицательных целых чисел!" sqref="I11:I12 M11:M12 Q11:Q12 O11:O12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decimal" allowBlank="1" showErrorMessage="1" errorTitle="Ошибка" error="Допускается ввод только неотрицательных чисел!" sqref="G10:Q10 P11:P12 N11:N12 L11:L12 J11:J12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K11:K12">
      <formula1>kind_of_unit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opLeftCell="C3" workbookViewId="0">
      <selection activeCell="J21" sqref="J21"/>
    </sheetView>
  </sheetViews>
  <sheetFormatPr defaultColWidth="10.5703125" defaultRowHeight="14.25" x14ac:dyDescent="0.25"/>
  <cols>
    <col min="1" max="1" width="9.140625" style="51" hidden="1" customWidth="1"/>
    <col min="2" max="2" width="9.140625" style="52" hidden="1" customWidth="1"/>
    <col min="3" max="3" width="3.7109375" style="53" customWidth="1"/>
    <col min="4" max="4" width="6.28515625" style="52" bestFit="1" customWidth="1"/>
    <col min="5" max="5" width="30.7109375" style="52" customWidth="1"/>
    <col min="6" max="6" width="3.7109375" style="52" customWidth="1"/>
    <col min="7" max="7" width="6.28515625" style="52" bestFit="1" customWidth="1"/>
    <col min="8" max="8" width="30.7109375" style="52" customWidth="1"/>
    <col min="9" max="9" width="9" style="52" bestFit="1" customWidth="1"/>
    <col min="10" max="10" width="12.140625" style="52" customWidth="1"/>
    <col min="11" max="11" width="46.7109375" style="52" customWidth="1"/>
    <col min="12" max="12" width="100.28515625" style="52" customWidth="1"/>
    <col min="13" max="13" width="7.5703125" style="55" hidden="1" customWidth="1"/>
    <col min="14" max="14" width="10.5703125" style="52" hidden="1" customWidth="1"/>
    <col min="15" max="22" width="0" style="52" hidden="1" customWidth="1"/>
    <col min="23" max="16384" width="10.5703125" style="52"/>
  </cols>
  <sheetData>
    <row r="1" spans="1:22" s="56" customFormat="1" ht="16.5" hidden="1" customHeight="1" x14ac:dyDescent="0.25">
      <c r="C1" s="85"/>
      <c r="P1" s="56" t="s">
        <v>143</v>
      </c>
      <c r="Q1" s="56" t="s">
        <v>144</v>
      </c>
      <c r="R1" s="56" t="s">
        <v>145</v>
      </c>
    </row>
    <row r="2" spans="1:22" s="56" customFormat="1" ht="16.5" hidden="1" customHeight="1" x14ac:dyDescent="0.25">
      <c r="C2" s="85"/>
    </row>
    <row r="3" spans="1:22" s="58" customFormat="1" ht="6" x14ac:dyDescent="0.25">
      <c r="A3" s="57"/>
      <c r="C3" s="59"/>
      <c r="D3" s="86"/>
      <c r="E3" s="86"/>
      <c r="F3" s="86"/>
      <c r="G3" s="86"/>
      <c r="H3" s="86"/>
      <c r="I3" s="87"/>
      <c r="J3" s="60"/>
      <c r="K3" s="60"/>
      <c r="L3" s="60"/>
    </row>
    <row r="4" spans="1:22" ht="22.5" x14ac:dyDescent="0.25">
      <c r="C4" s="61"/>
      <c r="D4" s="141" t="s">
        <v>146</v>
      </c>
      <c r="E4" s="142"/>
      <c r="F4" s="142"/>
      <c r="G4" s="142"/>
      <c r="H4" s="142"/>
      <c r="I4" s="143"/>
      <c r="J4" s="62"/>
      <c r="K4" s="88"/>
      <c r="L4" s="88"/>
    </row>
    <row r="5" spans="1:22" s="58" customFormat="1" ht="6" x14ac:dyDescent="0.25">
      <c r="A5" s="57"/>
      <c r="C5" s="59"/>
      <c r="D5" s="86"/>
      <c r="E5" s="89"/>
      <c r="F5" s="89"/>
      <c r="G5" s="89"/>
      <c r="H5" s="89"/>
      <c r="I5" s="64"/>
      <c r="J5" s="64"/>
      <c r="K5" s="64"/>
      <c r="L5" s="64"/>
    </row>
    <row r="6" spans="1:22" x14ac:dyDescent="0.25">
      <c r="C6" s="61"/>
      <c r="D6" s="152" t="s">
        <v>3</v>
      </c>
      <c r="E6" s="153"/>
      <c r="F6" s="153"/>
      <c r="G6" s="153"/>
      <c r="H6" s="153"/>
      <c r="I6" s="153"/>
      <c r="J6" s="153"/>
      <c r="K6" s="153"/>
      <c r="L6" s="145" t="s">
        <v>4</v>
      </c>
    </row>
    <row r="7" spans="1:22" ht="60" x14ac:dyDescent="0.25">
      <c r="C7" s="61"/>
      <c r="D7" s="90" t="s">
        <v>5</v>
      </c>
      <c r="E7" s="91" t="s">
        <v>147</v>
      </c>
      <c r="F7" s="91"/>
      <c r="G7" s="90" t="s">
        <v>5</v>
      </c>
      <c r="H7" s="91" t="s">
        <v>148</v>
      </c>
      <c r="I7" s="92" t="s">
        <v>145</v>
      </c>
      <c r="J7" s="92" t="s">
        <v>149</v>
      </c>
      <c r="K7" s="92" t="s">
        <v>150</v>
      </c>
      <c r="L7" s="145"/>
    </row>
    <row r="8" spans="1:22" ht="12" customHeight="1" x14ac:dyDescent="0.25">
      <c r="C8" s="67"/>
      <c r="D8" s="93" t="s">
        <v>8</v>
      </c>
      <c r="E8" s="93" t="s">
        <v>11</v>
      </c>
      <c r="F8" s="93"/>
      <c r="G8" s="93" t="s">
        <v>44</v>
      </c>
      <c r="H8" s="93" t="s">
        <v>63</v>
      </c>
      <c r="I8" s="93" t="s">
        <v>77</v>
      </c>
      <c r="J8" s="93" t="s">
        <v>81</v>
      </c>
      <c r="K8" s="93" t="s">
        <v>83</v>
      </c>
      <c r="L8" s="93" t="s">
        <v>89</v>
      </c>
      <c r="M8" s="52"/>
    </row>
    <row r="9" spans="1:22" ht="78.75" hidden="1" customHeight="1" x14ac:dyDescent="0.25">
      <c r="A9" s="52"/>
      <c r="C9" s="61"/>
      <c r="D9" s="94">
        <v>0</v>
      </c>
      <c r="E9" s="95"/>
      <c r="F9" s="96"/>
      <c r="G9" s="94">
        <v>0</v>
      </c>
      <c r="H9" s="95"/>
      <c r="I9" s="95"/>
      <c r="J9" s="95"/>
      <c r="K9" s="95"/>
      <c r="L9" s="138" t="s">
        <v>151</v>
      </c>
    </row>
    <row r="10" spans="1:22" ht="21.95" hidden="1" customHeight="1" x14ac:dyDescent="0.25">
      <c r="A10" s="52"/>
      <c r="C10" s="154" t="s">
        <v>140</v>
      </c>
      <c r="D10" s="153">
        <v>1</v>
      </c>
      <c r="E10" s="155" t="s">
        <v>152</v>
      </c>
      <c r="F10" s="97"/>
      <c r="G10" s="98">
        <v>0</v>
      </c>
      <c r="H10" s="99"/>
      <c r="I10" s="100"/>
      <c r="J10" s="101"/>
      <c r="K10" s="102"/>
      <c r="L10" s="139"/>
      <c r="M10" s="56"/>
      <c r="N10" s="56"/>
      <c r="O10" s="56"/>
      <c r="P10" s="103"/>
      <c r="Q10" s="103"/>
      <c r="R10" s="104"/>
      <c r="S10" s="56"/>
      <c r="T10" s="56"/>
      <c r="U10" s="56"/>
      <c r="V10" s="56"/>
    </row>
    <row r="11" spans="1:22" ht="15" customHeight="1" x14ac:dyDescent="0.25">
      <c r="A11" s="52"/>
      <c r="C11" s="154"/>
      <c r="D11" s="153"/>
      <c r="E11" s="156"/>
      <c r="F11" s="105" t="s">
        <v>140</v>
      </c>
      <c r="G11" s="94">
        <v>1</v>
      </c>
      <c r="H11" s="106" t="s">
        <v>152</v>
      </c>
      <c r="I11" s="107" t="s">
        <v>153</v>
      </c>
      <c r="J11" s="108" t="s">
        <v>154</v>
      </c>
      <c r="K11" s="109" t="s">
        <v>38</v>
      </c>
      <c r="L11" s="139"/>
      <c r="M11" s="56"/>
      <c r="N11" s="56"/>
      <c r="O11" s="56"/>
      <c r="P11" s="103" t="e">
        <f ca="1">mergeValue(E11)</f>
        <v>#NAME?</v>
      </c>
      <c r="Q11" s="103" t="str">
        <f>H11</f>
        <v>Сургут</v>
      </c>
      <c r="R11" s="104" t="str">
        <f>I11</f>
        <v>71876000</v>
      </c>
      <c r="S11" s="56" t="str">
        <f>Q11&amp;" ("&amp;R11&amp;")"</f>
        <v>Сургут (71876000)</v>
      </c>
      <c r="T11" s="56"/>
      <c r="U11" s="56"/>
      <c r="V11" s="56"/>
    </row>
    <row r="12" spans="1:22" ht="21.95" customHeight="1" x14ac:dyDescent="0.25">
      <c r="A12" s="52"/>
      <c r="C12" s="154"/>
      <c r="D12" s="153"/>
      <c r="E12" s="157"/>
      <c r="F12" s="110"/>
      <c r="G12" s="111"/>
      <c r="H12" s="112" t="s">
        <v>155</v>
      </c>
      <c r="I12" s="113"/>
      <c r="J12" s="113"/>
      <c r="K12" s="113"/>
      <c r="L12" s="139"/>
      <c r="M12" s="114"/>
      <c r="N12" s="56"/>
      <c r="O12" s="56"/>
      <c r="P12" s="56"/>
      <c r="Q12" s="56"/>
      <c r="R12" s="115"/>
      <c r="S12" s="56"/>
      <c r="T12" s="56"/>
      <c r="U12" s="56"/>
      <c r="V12" s="56"/>
    </row>
    <row r="13" spans="1:22" ht="15" customHeight="1" x14ac:dyDescent="0.25">
      <c r="A13" s="52"/>
      <c r="C13" s="61"/>
      <c r="D13" s="116"/>
      <c r="E13" s="112" t="s">
        <v>156</v>
      </c>
      <c r="F13" s="113"/>
      <c r="G13" s="113"/>
      <c r="H13" s="113"/>
      <c r="I13" s="113"/>
      <c r="J13" s="113"/>
      <c r="K13" s="117"/>
      <c r="L13" s="140"/>
      <c r="M13" s="118"/>
    </row>
    <row r="14" spans="1:22" s="58" customFormat="1" ht="6" x14ac:dyDescent="0.25">
      <c r="A14" s="57"/>
      <c r="C14" s="119"/>
    </row>
    <row r="15" spans="1:22" x14ac:dyDescent="0.25">
      <c r="C15" s="120"/>
      <c r="D15" s="151" t="s">
        <v>157</v>
      </c>
      <c r="E15" s="151"/>
      <c r="F15" s="151"/>
      <c r="G15" s="151"/>
      <c r="H15" s="151"/>
      <c r="I15" s="151"/>
      <c r="J15" s="151"/>
      <c r="K15" s="151"/>
      <c r="L15" s="151"/>
    </row>
  </sheetData>
  <mergeCells count="8">
    <mergeCell ref="C10:C12"/>
    <mergeCell ref="D10:D12"/>
    <mergeCell ref="E10:E12"/>
    <mergeCell ref="D15:L15"/>
    <mergeCell ref="D4:I4"/>
    <mergeCell ref="D6:K6"/>
    <mergeCell ref="L6:L7"/>
    <mergeCell ref="L9:L13"/>
  </mergeCells>
  <dataValidations count="5"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  <dataValidation allowBlank="1" showInputMessage="1" showErrorMessage="1" prompt="Изменение значения по двойному щелчоку левой кнопки мыши" sqref="J1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4.1.1.</vt:lpstr>
      <vt:lpstr>4.1.2.</vt:lpstr>
      <vt:lpstr>4.1.3.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2023-05-04T11:21:36Z</dcterms:modified>
</cp:coreProperties>
</file>