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РеутоваТА\Desktop\"/>
    </mc:Choice>
  </mc:AlternateContent>
  <xr:revisionPtr revIDLastSave="0" documentId="8_{3195E466-85FF-41E1-8176-0EC739DBB01B}" xr6:coauthVersionLast="47" xr6:coauthVersionMax="47" xr10:uidLastSave="{00000000-0000-0000-0000-000000000000}"/>
  <bookViews>
    <workbookView xWindow="-120" yWindow="-120" windowWidth="29040" windowHeight="15840" xr2:uid="{1C83482B-7248-4799-8253-9BBB4B7A1029}"/>
  </bookViews>
  <sheets>
    <sheet name="19.07.202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6" i="1" l="1"/>
  <c r="D156" i="1"/>
  <c r="F156" i="1" s="1"/>
  <c r="E155" i="1"/>
  <c r="D155" i="1"/>
  <c r="F155" i="1" s="1"/>
  <c r="F154" i="1"/>
  <c r="E154" i="1"/>
  <c r="D154" i="1"/>
  <c r="E153" i="1"/>
  <c r="F153" i="1" s="1"/>
  <c r="D153" i="1"/>
  <c r="E152" i="1"/>
  <c r="D152" i="1"/>
  <c r="F152" i="1" s="1"/>
  <c r="E151" i="1"/>
  <c r="D151" i="1"/>
  <c r="E150" i="1"/>
  <c r="D150" i="1"/>
  <c r="F150" i="1" s="1"/>
  <c r="E149" i="1"/>
  <c r="F149" i="1" s="1"/>
  <c r="D149" i="1"/>
  <c r="F148" i="1"/>
  <c r="E148" i="1"/>
  <c r="D148" i="1"/>
  <c r="E147" i="1"/>
  <c r="D147" i="1"/>
  <c r="C147" i="1"/>
  <c r="E146" i="1"/>
  <c r="D146" i="1"/>
  <c r="F146" i="1" s="1"/>
  <c r="C146" i="1"/>
  <c r="E145" i="1"/>
  <c r="D145" i="1"/>
  <c r="F145" i="1" s="1"/>
  <c r="C145" i="1"/>
  <c r="E144" i="1"/>
  <c r="D144" i="1"/>
  <c r="C144" i="1"/>
  <c r="E143" i="1"/>
  <c r="D143" i="1"/>
  <c r="F143" i="1" s="1"/>
  <c r="C143" i="1"/>
  <c r="E142" i="1"/>
  <c r="D142" i="1"/>
  <c r="F142" i="1" s="1"/>
  <c r="C142" i="1"/>
  <c r="E141" i="1"/>
  <c r="D141" i="1"/>
  <c r="F141" i="1" s="1"/>
  <c r="C141" i="1"/>
  <c r="E140" i="1"/>
  <c r="D140" i="1"/>
  <c r="C140" i="1"/>
  <c r="E139" i="1"/>
  <c r="D139" i="1"/>
  <c r="F139" i="1" s="1"/>
  <c r="C139" i="1"/>
  <c r="E138" i="1"/>
  <c r="D138" i="1"/>
  <c r="F138" i="1" s="1"/>
  <c r="C138" i="1"/>
  <c r="E137" i="1"/>
  <c r="D137" i="1"/>
  <c r="F137" i="1" s="1"/>
  <c r="C137" i="1"/>
  <c r="E136" i="1"/>
  <c r="D136" i="1"/>
  <c r="C136" i="1"/>
  <c r="E135" i="1"/>
  <c r="D135" i="1"/>
  <c r="F135" i="1" s="1"/>
  <c r="C135" i="1"/>
  <c r="E134" i="1"/>
  <c r="D134" i="1"/>
  <c r="F134" i="1" s="1"/>
  <c r="C134" i="1"/>
  <c r="E133" i="1"/>
  <c r="D133" i="1"/>
  <c r="F133" i="1" s="1"/>
  <c r="C133" i="1"/>
  <c r="E132" i="1"/>
  <c r="D132" i="1"/>
  <c r="C132" i="1"/>
  <c r="E131" i="1"/>
  <c r="D131" i="1"/>
  <c r="F131" i="1" s="1"/>
  <c r="C131" i="1"/>
  <c r="E130" i="1"/>
  <c r="D130" i="1"/>
  <c r="F130" i="1" s="1"/>
  <c r="C130" i="1"/>
  <c r="E129" i="1"/>
  <c r="D129" i="1"/>
  <c r="F129" i="1" s="1"/>
  <c r="C129" i="1"/>
  <c r="E128" i="1"/>
  <c r="D128" i="1"/>
  <c r="C128" i="1"/>
  <c r="E127" i="1"/>
  <c r="D127" i="1"/>
  <c r="F127" i="1" s="1"/>
  <c r="C127" i="1"/>
  <c r="E126" i="1"/>
  <c r="D126" i="1"/>
  <c r="F126" i="1" s="1"/>
  <c r="C126" i="1"/>
  <c r="E125" i="1"/>
  <c r="D125" i="1"/>
  <c r="F125" i="1" s="1"/>
  <c r="C125" i="1"/>
  <c r="E124" i="1"/>
  <c r="D124" i="1"/>
  <c r="C124" i="1"/>
  <c r="E123" i="1"/>
  <c r="D123" i="1"/>
  <c r="F123" i="1" s="1"/>
  <c r="C123" i="1"/>
  <c r="E122" i="1"/>
  <c r="D122" i="1"/>
  <c r="F122" i="1" s="1"/>
  <c r="C122" i="1"/>
  <c r="E121" i="1"/>
  <c r="D121" i="1"/>
  <c r="F121" i="1" s="1"/>
  <c r="C121" i="1"/>
  <c r="E120" i="1"/>
  <c r="D120" i="1"/>
  <c r="C120" i="1"/>
  <c r="E119" i="1"/>
  <c r="D119" i="1"/>
  <c r="F119" i="1" s="1"/>
  <c r="C119" i="1"/>
  <c r="E118" i="1"/>
  <c r="D118" i="1"/>
  <c r="F118" i="1" s="1"/>
  <c r="C118" i="1"/>
  <c r="E117" i="1"/>
  <c r="D117" i="1"/>
  <c r="F117" i="1" s="1"/>
  <c r="C117" i="1"/>
  <c r="E116" i="1"/>
  <c r="D116" i="1"/>
  <c r="C116" i="1"/>
  <c r="E115" i="1"/>
  <c r="D115" i="1"/>
  <c r="F115" i="1" s="1"/>
  <c r="C115" i="1"/>
  <c r="E114" i="1"/>
  <c r="D114" i="1"/>
  <c r="F114" i="1" s="1"/>
  <c r="C114" i="1"/>
  <c r="E113" i="1"/>
  <c r="D113" i="1"/>
  <c r="F113" i="1" s="1"/>
  <c r="C113" i="1"/>
  <c r="E112" i="1"/>
  <c r="D112" i="1"/>
  <c r="C112" i="1"/>
  <c r="E111" i="1"/>
  <c r="D111" i="1"/>
  <c r="F111" i="1" s="1"/>
  <c r="C111" i="1"/>
  <c r="E110" i="1"/>
  <c r="D110" i="1"/>
  <c r="F110" i="1" s="1"/>
  <c r="C110" i="1"/>
  <c r="E109" i="1"/>
  <c r="D109" i="1"/>
  <c r="F109" i="1" s="1"/>
  <c r="C109" i="1"/>
  <c r="E108" i="1"/>
  <c r="D108" i="1"/>
  <c r="C108" i="1"/>
  <c r="E107" i="1"/>
  <c r="D107" i="1"/>
  <c r="F107" i="1" s="1"/>
  <c r="C107" i="1"/>
  <c r="E106" i="1"/>
  <c r="D106" i="1"/>
  <c r="F106" i="1" s="1"/>
  <c r="C106" i="1"/>
  <c r="E105" i="1"/>
  <c r="D105" i="1"/>
  <c r="F105" i="1" s="1"/>
  <c r="C105" i="1"/>
  <c r="E104" i="1"/>
  <c r="D104" i="1"/>
  <c r="C104" i="1"/>
  <c r="E103" i="1"/>
  <c r="D103" i="1"/>
  <c r="F103" i="1" s="1"/>
  <c r="C103" i="1"/>
  <c r="E102" i="1"/>
  <c r="D102" i="1"/>
  <c r="F102" i="1" s="1"/>
  <c r="C102" i="1"/>
  <c r="E101" i="1"/>
  <c r="D101" i="1"/>
  <c r="F101" i="1" s="1"/>
  <c r="C101" i="1"/>
  <c r="E100" i="1"/>
  <c r="D100" i="1"/>
  <c r="C100" i="1"/>
  <c r="E99" i="1"/>
  <c r="D99" i="1"/>
  <c r="F99" i="1" s="1"/>
  <c r="C99" i="1"/>
  <c r="E98" i="1"/>
  <c r="D98" i="1"/>
  <c r="F98" i="1" s="1"/>
  <c r="C98" i="1"/>
  <c r="E97" i="1"/>
  <c r="D97" i="1"/>
  <c r="F97" i="1" s="1"/>
  <c r="C97" i="1"/>
  <c r="E96" i="1"/>
  <c r="D96" i="1"/>
  <c r="C96" i="1"/>
  <c r="E95" i="1"/>
  <c r="D95" i="1"/>
  <c r="F95" i="1" s="1"/>
  <c r="C95" i="1"/>
  <c r="E94" i="1"/>
  <c r="D94" i="1"/>
  <c r="F94" i="1" s="1"/>
  <c r="C94" i="1"/>
  <c r="E93" i="1"/>
  <c r="D93" i="1"/>
  <c r="F93" i="1" s="1"/>
  <c r="C93" i="1"/>
  <c r="E92" i="1"/>
  <c r="D92" i="1"/>
  <c r="C92" i="1"/>
  <c r="E91" i="1"/>
  <c r="D91" i="1"/>
  <c r="F91" i="1" s="1"/>
  <c r="C91" i="1"/>
  <c r="E90" i="1"/>
  <c r="D90" i="1"/>
  <c r="F90" i="1" s="1"/>
  <c r="C90" i="1"/>
  <c r="E89" i="1"/>
  <c r="D89" i="1"/>
  <c r="F89" i="1" s="1"/>
  <c r="C89" i="1"/>
  <c r="E88" i="1"/>
  <c r="D88" i="1"/>
  <c r="C88" i="1"/>
  <c r="E87" i="1"/>
  <c r="D87" i="1"/>
  <c r="F87" i="1" s="1"/>
  <c r="C87" i="1"/>
  <c r="E86" i="1"/>
  <c r="D86" i="1"/>
  <c r="F86" i="1" s="1"/>
  <c r="C86" i="1"/>
  <c r="E85" i="1"/>
  <c r="D85" i="1"/>
  <c r="F85" i="1" s="1"/>
  <c r="C85" i="1"/>
  <c r="E84" i="1"/>
  <c r="D84" i="1"/>
  <c r="C84" i="1"/>
  <c r="E83" i="1"/>
  <c r="D83" i="1"/>
  <c r="F83" i="1" s="1"/>
  <c r="C83" i="1"/>
  <c r="E82" i="1"/>
  <c r="D82" i="1"/>
  <c r="F82" i="1" s="1"/>
  <c r="C82" i="1"/>
  <c r="E81" i="1"/>
  <c r="D81" i="1"/>
  <c r="F81" i="1" s="1"/>
  <c r="C81" i="1"/>
  <c r="E80" i="1"/>
  <c r="D80" i="1"/>
  <c r="C80" i="1"/>
  <c r="E79" i="1"/>
  <c r="D79" i="1"/>
  <c r="F79" i="1" s="1"/>
  <c r="C79" i="1"/>
  <c r="E78" i="1"/>
  <c r="D78" i="1"/>
  <c r="F78" i="1" s="1"/>
  <c r="C78" i="1"/>
  <c r="E77" i="1"/>
  <c r="D77" i="1"/>
  <c r="F77" i="1" s="1"/>
  <c r="C77" i="1"/>
  <c r="E76" i="1"/>
  <c r="D76" i="1"/>
  <c r="C76" i="1"/>
  <c r="E75" i="1"/>
  <c r="D75" i="1"/>
  <c r="F75" i="1" s="1"/>
  <c r="C75" i="1"/>
  <c r="E74" i="1"/>
  <c r="D74" i="1"/>
  <c r="F74" i="1" s="1"/>
  <c r="C74" i="1"/>
  <c r="E73" i="1"/>
  <c r="D73" i="1"/>
  <c r="F73" i="1" s="1"/>
  <c r="C73" i="1"/>
  <c r="E72" i="1"/>
  <c r="D72" i="1"/>
  <c r="C72" i="1"/>
  <c r="E71" i="1"/>
  <c r="D71" i="1"/>
  <c r="F71" i="1" s="1"/>
  <c r="C71" i="1"/>
  <c r="E70" i="1"/>
  <c r="D70" i="1"/>
  <c r="F70" i="1" s="1"/>
  <c r="C70" i="1"/>
  <c r="E69" i="1"/>
  <c r="D69" i="1"/>
  <c r="F69" i="1" s="1"/>
  <c r="C69" i="1"/>
  <c r="E68" i="1"/>
  <c r="D68" i="1"/>
  <c r="C68" i="1"/>
  <c r="E67" i="1"/>
  <c r="D67" i="1"/>
  <c r="F67" i="1" s="1"/>
  <c r="C67" i="1"/>
  <c r="E66" i="1"/>
  <c r="D66" i="1"/>
  <c r="F66" i="1" s="1"/>
  <c r="C66" i="1"/>
  <c r="E65" i="1"/>
  <c r="D65" i="1"/>
  <c r="F65" i="1" s="1"/>
  <c r="C65" i="1"/>
  <c r="F64" i="1"/>
  <c r="E64" i="1"/>
  <c r="D64" i="1"/>
  <c r="C64" i="1"/>
  <c r="F63" i="1"/>
  <c r="E63" i="1"/>
  <c r="D63" i="1"/>
  <c r="C63" i="1"/>
  <c r="F62" i="1"/>
  <c r="E62" i="1"/>
  <c r="D62" i="1"/>
  <c r="C62" i="1"/>
  <c r="F61" i="1"/>
  <c r="E61" i="1"/>
  <c r="D61" i="1"/>
  <c r="C61" i="1"/>
  <c r="F60" i="1"/>
  <c r="E60" i="1"/>
  <c r="D60" i="1"/>
  <c r="C60" i="1"/>
  <c r="F59" i="1"/>
  <c r="E59" i="1"/>
  <c r="D59" i="1"/>
  <c r="C59" i="1"/>
  <c r="F58" i="1"/>
  <c r="E58" i="1"/>
  <c r="D58" i="1"/>
  <c r="C58" i="1"/>
  <c r="F57" i="1"/>
  <c r="E57" i="1"/>
  <c r="D57" i="1"/>
  <c r="C57" i="1"/>
  <c r="F56" i="1"/>
  <c r="E56" i="1"/>
  <c r="D56" i="1"/>
  <c r="C56" i="1"/>
  <c r="F55" i="1"/>
  <c r="E55" i="1"/>
  <c r="D55" i="1"/>
  <c r="C55" i="1"/>
  <c r="F54" i="1"/>
  <c r="E54" i="1"/>
  <c r="D54" i="1"/>
  <c r="C54" i="1"/>
  <c r="F53" i="1"/>
  <c r="E53" i="1"/>
  <c r="D53" i="1"/>
  <c r="C53" i="1"/>
  <c r="F49" i="1"/>
  <c r="E49" i="1"/>
  <c r="F37" i="1"/>
  <c r="E37" i="1"/>
  <c r="D37" i="1"/>
  <c r="C37" i="1"/>
  <c r="F36" i="1"/>
  <c r="E36" i="1"/>
  <c r="D36" i="1"/>
  <c r="C36" i="1"/>
  <c r="F35" i="1"/>
  <c r="E35" i="1"/>
  <c r="D35" i="1"/>
  <c r="C35" i="1"/>
  <c r="F34" i="1"/>
  <c r="E34" i="1"/>
  <c r="D34" i="1"/>
  <c r="C34" i="1"/>
  <c r="F33" i="1"/>
  <c r="E33" i="1"/>
  <c r="D33" i="1"/>
  <c r="C33" i="1"/>
  <c r="F32" i="1"/>
  <c r="E32" i="1"/>
  <c r="D32" i="1"/>
  <c r="C32" i="1"/>
  <c r="F31" i="1"/>
  <c r="E31" i="1"/>
  <c r="D31" i="1"/>
  <c r="C31" i="1"/>
  <c r="F30" i="1"/>
  <c r="E30" i="1"/>
  <c r="D30" i="1"/>
  <c r="C30" i="1"/>
  <c r="F29" i="1"/>
  <c r="E29" i="1"/>
  <c r="D29" i="1"/>
  <c r="C29" i="1"/>
  <c r="F28" i="1"/>
  <c r="E28" i="1"/>
  <c r="D28" i="1"/>
  <c r="C28" i="1"/>
  <c r="F27" i="1"/>
  <c r="E27" i="1"/>
  <c r="D27" i="1"/>
  <c r="C27" i="1"/>
  <c r="F26" i="1"/>
  <c r="E26" i="1"/>
  <c r="D26" i="1"/>
  <c r="C26" i="1"/>
  <c r="F25" i="1"/>
  <c r="E25" i="1"/>
  <c r="D25" i="1"/>
  <c r="C25" i="1"/>
  <c r="F24" i="1"/>
  <c r="E24" i="1"/>
  <c r="D24" i="1"/>
  <c r="C24" i="1"/>
  <c r="F23" i="1"/>
  <c r="E23" i="1"/>
  <c r="D23" i="1"/>
  <c r="C23" i="1"/>
  <c r="F22" i="1"/>
  <c r="E22" i="1"/>
  <c r="D22" i="1"/>
  <c r="C22" i="1"/>
  <c r="F21" i="1"/>
  <c r="E21" i="1"/>
  <c r="D21" i="1"/>
  <c r="C21" i="1"/>
  <c r="F20" i="1"/>
  <c r="E20" i="1"/>
  <c r="D20" i="1"/>
  <c r="C20" i="1"/>
  <c r="F19" i="1"/>
  <c r="E19" i="1"/>
  <c r="D19" i="1"/>
  <c r="C19" i="1"/>
  <c r="F18" i="1"/>
  <c r="E18" i="1"/>
  <c r="D18" i="1"/>
  <c r="C18" i="1"/>
  <c r="F17" i="1"/>
  <c r="E17" i="1"/>
  <c r="D17" i="1"/>
  <c r="C17" i="1"/>
  <c r="F16" i="1"/>
  <c r="F38" i="1" s="1"/>
  <c r="E16" i="1"/>
  <c r="D16" i="1"/>
  <c r="C16" i="1"/>
  <c r="F68" i="1" l="1"/>
  <c r="F72" i="1"/>
  <c r="F76" i="1"/>
  <c r="F80" i="1"/>
  <c r="F84" i="1"/>
  <c r="F88" i="1"/>
  <c r="F92" i="1"/>
  <c r="F96" i="1"/>
  <c r="F100" i="1"/>
  <c r="F104" i="1"/>
  <c r="F108" i="1"/>
  <c r="F112" i="1"/>
  <c r="F116" i="1"/>
  <c r="F120" i="1"/>
  <c r="F124" i="1"/>
  <c r="F128" i="1"/>
  <c r="F132" i="1"/>
  <c r="F136" i="1"/>
  <c r="F140" i="1"/>
  <c r="F144" i="1"/>
  <c r="F151" i="1"/>
  <c r="F147" i="1"/>
</calcChain>
</file>

<file path=xl/sharedStrings.xml><?xml version="1.0" encoding="utf-8"?>
<sst xmlns="http://schemas.openxmlformats.org/spreadsheetml/2006/main" count="195" uniqueCount="58">
  <si>
    <t>Приложение</t>
  </si>
  <si>
    <t xml:space="preserve">к методике оценки и анализа </t>
  </si>
  <si>
    <t>показателей портфеля проектов</t>
  </si>
  <si>
    <t>Шифр портфеля проектов № ПП-032-01 от «18» марта 2019 г.</t>
  </si>
  <si>
    <t>«Подключение (технологическое присоединение) к системам теплоснабжения, подключение (технологическое присоединение) к централизованным</t>
  </si>
  <si>
    <t>система водоснабжения и водоотведения».</t>
  </si>
  <si>
    <t xml:space="preserve">1.  Наличие в открытом доступе на сайте органов местного самоуправления или ресурсоснабжающих/теплосетевой организации </t>
  </si>
  <si>
    <t>информации о доступной мощности, П-3636.</t>
  </si>
  <si>
    <t>Форма предоставления данных ресурсоснабжающей / теплосетевой организации.</t>
  </si>
  <si>
    <t xml:space="preserve">№ </t>
  </si>
  <si>
    <t xml:space="preserve">Наименование ресурсоснабжающей / теплосетевой организации </t>
  </si>
  <si>
    <t>Теплоисточник (наименование объекта)</t>
  </si>
  <si>
    <r>
      <t>Установленная</t>
    </r>
    <r>
      <rPr>
        <b/>
        <vertAlign val="superscript"/>
        <sz val="11"/>
        <color theme="1"/>
        <rFont val="Times New Roman"/>
        <family val="1"/>
        <charset val="204"/>
      </rPr>
      <t>1</t>
    </r>
    <r>
      <rPr>
        <b/>
        <sz val="11"/>
        <color theme="1"/>
        <rFont val="Times New Roman"/>
        <family val="1"/>
        <charset val="204"/>
      </rPr>
      <t xml:space="preserve"> мощность, Гкал/час</t>
    </r>
  </si>
  <si>
    <r>
      <t>Подключенная</t>
    </r>
    <r>
      <rPr>
        <b/>
        <vertAlign val="superscript"/>
        <sz val="11"/>
        <color theme="1"/>
        <rFont val="Times New Roman"/>
        <family val="1"/>
        <charset val="204"/>
      </rPr>
      <t>4</t>
    </r>
    <r>
      <rPr>
        <b/>
        <sz val="11"/>
        <color theme="1"/>
        <rFont val="Times New Roman"/>
        <family val="1"/>
        <charset val="204"/>
      </rPr>
      <t xml:space="preserve"> мощность, Гкал/час</t>
    </r>
  </si>
  <si>
    <r>
      <t>Доступная</t>
    </r>
    <r>
      <rPr>
        <b/>
        <vertAlign val="superscript"/>
        <sz val="11"/>
        <color theme="1"/>
        <rFont val="Times New Roman"/>
        <family val="1"/>
        <charset val="204"/>
      </rPr>
      <t>5</t>
    </r>
    <r>
      <rPr>
        <b/>
        <sz val="11"/>
        <color theme="1"/>
        <rFont val="Times New Roman"/>
        <family val="1"/>
        <charset val="204"/>
      </rPr>
      <t xml:space="preserve"> мощность, Гкал/час</t>
    </r>
  </si>
  <si>
    <t>Примечание</t>
  </si>
  <si>
    <t>Ссылка на интернет ресурс ресурсоснабжающей/ теплосетевой организации о размещении информации по п.2. п.3, п.4, п.5. (сайт РСО)</t>
  </si>
  <si>
    <t>СГМУП «ГТС»</t>
  </si>
  <si>
    <t>www.surgutgts.ru</t>
  </si>
  <si>
    <t xml:space="preserve">   </t>
  </si>
  <si>
    <r>
      <t>1</t>
    </r>
    <r>
      <rPr>
        <sz val="8"/>
        <color theme="1"/>
        <rFont val="Times New Roman"/>
        <family val="1"/>
        <charset val="204"/>
      </rPr>
      <t xml:space="preserve">Установленая мощность указана с учётом режимной наладки. </t>
    </r>
  </si>
  <si>
    <r>
      <t>2</t>
    </r>
    <r>
      <rPr>
        <sz val="8"/>
        <color theme="1"/>
        <rFont val="Times New Roman"/>
        <family val="1"/>
        <charset val="204"/>
      </rPr>
      <t>Отрицательные значения резерва мощности обусловлены изначально завышенными значениями договорных тепловых нагрузок и отсутствием механизма приведения их в соответствие.</t>
    </r>
  </si>
  <si>
    <r>
      <t>3</t>
    </r>
    <r>
      <rPr>
        <sz val="8"/>
        <color theme="1"/>
        <rFont val="Times New Roman"/>
        <family val="1"/>
        <charset val="204"/>
      </rPr>
      <t xml:space="preserve">Величина резерва мощности приведена исходя из резерва свободной  мощности источников тепловой энергии, относящихся к балансовой принадлежности  СГМУП «ГТС»,  при этом не отражает резерва   </t>
    </r>
  </si>
  <si>
    <t xml:space="preserve"> пропускной способности магистральных и квартальных сетей теплоснабжения, а также резерва производительности оборудования тепловых пунктов.</t>
  </si>
  <si>
    <r>
      <t>4</t>
    </r>
    <r>
      <rPr>
        <sz val="8"/>
        <color theme="1"/>
        <rFont val="Times New Roman"/>
        <family val="1"/>
        <charset val="204"/>
      </rPr>
      <t>Подключенная мощность указана по данным договорных нагрузок</t>
    </r>
  </si>
  <si>
    <r>
      <t>5</t>
    </r>
    <r>
      <rPr>
        <sz val="8"/>
        <color theme="1"/>
        <rFont val="Times New Roman"/>
        <family val="1"/>
        <charset val="204"/>
      </rPr>
      <t xml:space="preserve">Доступная мощность указана с учётом перспективной тепловой нагрузки по выданным техническим условиям </t>
    </r>
  </si>
  <si>
    <t>Наименование ресурсоснабжающей / теплосетевой организации</t>
  </si>
  <si>
    <t>Наименование централизованной системы холодного водоснабжения</t>
  </si>
  <si>
    <r>
      <t>Установленная мощность, м</t>
    </r>
    <r>
      <rPr>
        <b/>
        <vertAlign val="superscript"/>
        <sz val="11"/>
        <color rgb="FF000000"/>
        <rFont val="Times New Roman"/>
        <family val="1"/>
        <charset val="204"/>
      </rPr>
      <t>3</t>
    </r>
    <r>
      <rPr>
        <b/>
        <sz val="11"/>
        <color rgb="FF000000"/>
        <rFont val="Times New Roman"/>
        <family val="1"/>
        <charset val="204"/>
      </rPr>
      <t>/год</t>
    </r>
  </si>
  <si>
    <r>
      <t>Фактически задействованная мощность, м</t>
    </r>
    <r>
      <rPr>
        <b/>
        <vertAlign val="superscript"/>
        <sz val="11"/>
        <color rgb="FF000000"/>
        <rFont val="Times New Roman"/>
        <family val="1"/>
        <charset val="204"/>
      </rPr>
      <t>3</t>
    </r>
  </si>
  <si>
    <r>
      <t>Резерв мощности, м</t>
    </r>
    <r>
      <rPr>
        <b/>
        <vertAlign val="superscript"/>
        <sz val="11"/>
        <color rgb="FF000000"/>
        <rFont val="Times New Roman"/>
        <family val="1"/>
        <charset val="204"/>
      </rPr>
      <t>3</t>
    </r>
  </si>
  <si>
    <t>ВОС «Олимпия»</t>
  </si>
  <si>
    <t>Наименование централизованной системы горячего водоснабжения</t>
  </si>
  <si>
    <t>Установленная мощность, Гкал/час</t>
  </si>
  <si>
    <t>Фактически задействованная мощность, в 2021г., Гкал/час</t>
  </si>
  <si>
    <t>Резерв мощности, Гкал/час</t>
  </si>
  <si>
    <t>Котельная №5</t>
  </si>
  <si>
    <t>Котельная №22</t>
  </si>
  <si>
    <t>Котельная №24</t>
  </si>
  <si>
    <t>Котельная № 26</t>
  </si>
  <si>
    <t>Котельная № 27</t>
  </si>
  <si>
    <t>Котельная № 28</t>
  </si>
  <si>
    <t>Котельная № 30</t>
  </si>
  <si>
    <t>Котельная № 33</t>
  </si>
  <si>
    <t>Котельная № 34</t>
  </si>
  <si>
    <t xml:space="preserve">Резерв мощности системы ГВС на 2 квартал 2021г  </t>
  </si>
  <si>
    <t xml:space="preserve">2. Наличие на сайтах органов местного самоуправления полного перечня ресурсоснабжающих организаций, осуществляющих </t>
  </si>
  <si>
    <t xml:space="preserve">на их территории подключение (технологическое присоединение), со ссылками на сайты данных организаций, где размещена </t>
  </si>
  <si>
    <t>информация о доступной мощности на источнике тепло-, водоснабжения, П-3637.</t>
  </si>
  <si>
    <t>Руководитель ресурсоснабжающей / теплосетевой организации</t>
  </si>
  <si>
    <t>Контактная информация организации (тел.: приемной, электронный почтовый адрес организации)</t>
  </si>
  <si>
    <t>Ссылка на интернет ресурс ресурсоснабжающей/ теплосетевой о размещении доступной мощности на источнике тепло-, водоснабжения и водоотведения.</t>
  </si>
  <si>
    <t>Юркин Василий Николаевич</t>
  </si>
  <si>
    <t>52-43-11;37-65-00 gts@surgutgts.ru</t>
  </si>
  <si>
    <t>Начальник ТО                                                                              Старченкова А.А.</t>
  </si>
  <si>
    <t>Технический отдел</t>
  </si>
  <si>
    <t>Скородумова Т.А.</t>
  </si>
  <si>
    <t>52-43-34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</si>
</sst>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6" x14ac:knownFonts="1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vertAlign val="superscript"/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vertAlign val="superscript"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vertAlign val="superscript"/>
      <sz val="11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49">
    <xf numFmtId="0" fontId="0" fillId="0" borderId="0" xfId="0"/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justify" vertical="center" wrapText="1"/>
    </xf>
    <xf numFmtId="2" fontId="9" fillId="0" borderId="1" xfId="0" applyNumberFormat="1" applyFont="1" applyBorder="1" applyAlignment="1">
      <alignment horizontal="justify" vertical="center" wrapText="1"/>
    </xf>
    <xf numFmtId="164" fontId="9" fillId="0" borderId="1" xfId="0" applyNumberFormat="1" applyFont="1" applyBorder="1" applyAlignment="1">
      <alignment horizontal="justify" vertical="center" wrapText="1"/>
    </xf>
    <xf numFmtId="0" fontId="9" fillId="0" borderId="1" xfId="0" applyFont="1" applyBorder="1" applyAlignment="1">
      <alignment horizontal="justify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49" fontId="8" fillId="0" borderId="1" xfId="0" applyNumberFormat="1" applyFont="1" applyBorder="1" applyAlignment="1">
      <alignment horizontal="justify" vertical="center" wrapText="1"/>
    </xf>
    <xf numFmtId="2" fontId="9" fillId="0" borderId="5" xfId="0" applyNumberFormat="1" applyFont="1" applyBorder="1" applyAlignment="1">
      <alignment horizontal="justify" vertical="center" wrapText="1"/>
    </xf>
    <xf numFmtId="0" fontId="9" fillId="0" borderId="6" xfId="0" applyFont="1" applyBorder="1" applyAlignment="1">
      <alignment horizontal="justify" vertical="center" wrapText="1"/>
    </xf>
    <xf numFmtId="0" fontId="15" fillId="0" borderId="0" xfId="0" applyFont="1"/>
    <xf numFmtId="0" fontId="8" fillId="0" borderId="7" xfId="0" applyFont="1" applyBorder="1" applyAlignment="1">
      <alignment horizontal="center" vertical="center"/>
    </xf>
    <xf numFmtId="0" fontId="11" fillId="0" borderId="0" xfId="0" applyFont="1"/>
    <xf numFmtId="0" fontId="9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" fillId="0" borderId="1" xfId="1" applyFill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justify" vertical="center" wrapText="1"/>
    </xf>
    <xf numFmtId="0" fontId="9" fillId="0" borderId="3" xfId="0" applyFont="1" applyBorder="1" applyAlignment="1">
      <alignment horizontal="justify" vertical="center" wrapText="1"/>
    </xf>
    <xf numFmtId="0" fontId="9" fillId="0" borderId="4" xfId="0" applyFont="1" applyBorder="1" applyAlignment="1">
      <alignment horizontal="justify" vertical="center" wrapText="1"/>
    </xf>
    <xf numFmtId="0" fontId="0" fillId="0" borderId="3" xfId="0" applyBorder="1" applyAlignment="1">
      <alignment horizontal="justify" vertical="center" wrapText="1"/>
    </xf>
    <xf numFmtId="0" fontId="0" fillId="0" borderId="4" xfId="0" applyBorder="1" applyAlignment="1">
      <alignment horizontal="justify" vertical="center" wrapText="1"/>
    </xf>
    <xf numFmtId="0" fontId="8" fillId="0" borderId="2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55\&#1058;&#1054;\&#1054;&#1041;&#1065;&#1040;&#1071;\&#1054;&#1090;&#1095;&#1077;&#1090;&#1099;%20&#1058;&#1054;\&#1053;&#1072;%20&#1089;&#1072;&#1081;&#1090;\2021\&#1092;&#1086;&#1088;&#1084;&#1072;%201.7,%202.10,%204.6\2%20&#1082;&#1074;\2%20&#1082;&#1074;%202021%20&#1075;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07.2021 ТС"/>
      <sheetName val="19.07.2021 ГВС"/>
      <sheetName val="19.07.2021"/>
    </sheetNames>
    <sheetDataSet>
      <sheetData sheetId="0">
        <row r="5">
          <cell r="A5" t="str">
            <v>Котельная №1</v>
          </cell>
          <cell r="B5">
            <v>66</v>
          </cell>
          <cell r="F5">
            <v>31.512191599999976</v>
          </cell>
          <cell r="J5">
            <v>30.114040733562291</v>
          </cell>
        </row>
        <row r="6">
          <cell r="A6" t="str">
            <v>Котельная №2</v>
          </cell>
          <cell r="B6">
            <v>90</v>
          </cell>
          <cell r="F6">
            <v>77.644864900000059</v>
          </cell>
          <cell r="J6">
            <v>-3.4611413178332242</v>
          </cell>
        </row>
        <row r="7">
          <cell r="A7" t="str">
            <v>Котельная №3</v>
          </cell>
          <cell r="B7">
            <v>90</v>
          </cell>
          <cell r="F7">
            <v>86.451115599999909</v>
          </cell>
          <cell r="J7">
            <v>-12.975156463161738</v>
          </cell>
        </row>
        <row r="8">
          <cell r="A8" t="str">
            <v>Котельная №5</v>
          </cell>
          <cell r="B8">
            <v>10.32</v>
          </cell>
          <cell r="F8">
            <v>6.4790277999999981</v>
          </cell>
          <cell r="J8">
            <v>2.9138607636654577</v>
          </cell>
        </row>
        <row r="9">
          <cell r="A9" t="str">
            <v>Котельная №6</v>
          </cell>
          <cell r="B9">
            <v>9.56</v>
          </cell>
          <cell r="F9">
            <v>5.6628538999999991</v>
          </cell>
          <cell r="J9">
            <v>-0.38514123210139495</v>
          </cell>
        </row>
        <row r="10">
          <cell r="A10" t="str">
            <v>Котельная №7</v>
          </cell>
          <cell r="B10">
            <v>21.6</v>
          </cell>
          <cell r="F10">
            <v>4.5989999999999993</v>
          </cell>
          <cell r="J10">
            <v>5.8948643899868243</v>
          </cell>
        </row>
        <row r="11">
          <cell r="A11" t="str">
            <v>Котельная №9</v>
          </cell>
          <cell r="B11">
            <v>6.02</v>
          </cell>
          <cell r="F11">
            <v>4.3317999999999994</v>
          </cell>
          <cell r="J11">
            <v>0.68871852395256905</v>
          </cell>
        </row>
        <row r="12">
          <cell r="A12" t="str">
            <v>Котельная №13</v>
          </cell>
          <cell r="B12">
            <v>24</v>
          </cell>
          <cell r="F12">
            <v>7.0112353999999986</v>
          </cell>
          <cell r="J12">
            <v>11.345020381941294</v>
          </cell>
        </row>
        <row r="13">
          <cell r="A13" t="str">
            <v>Котельная №14</v>
          </cell>
          <cell r="B13">
            <v>90</v>
          </cell>
          <cell r="F13">
            <v>52.966720299999992</v>
          </cell>
          <cell r="J13">
            <v>29.13093954794477</v>
          </cell>
        </row>
        <row r="14">
          <cell r="A14" t="str">
            <v>Котельная №21</v>
          </cell>
          <cell r="B14">
            <v>4.5149999999999997</v>
          </cell>
          <cell r="F14">
            <v>3.2607987999999999</v>
          </cell>
          <cell r="J14">
            <v>0.89265945097191013</v>
          </cell>
        </row>
        <row r="15">
          <cell r="A15" t="str">
            <v xml:space="preserve">Котельная №22              </v>
          </cell>
          <cell r="B15">
            <v>6.45</v>
          </cell>
          <cell r="F15">
            <v>2.2500261999999989</v>
          </cell>
          <cell r="J15">
            <v>1.9198714935867214</v>
          </cell>
        </row>
        <row r="16">
          <cell r="A16" t="str">
            <v xml:space="preserve">Котельная №23      </v>
          </cell>
          <cell r="B16">
            <v>5.16</v>
          </cell>
          <cell r="F16">
            <v>6.3514428000000009</v>
          </cell>
          <cell r="J16">
            <v>-1.9657758166454808</v>
          </cell>
        </row>
        <row r="17">
          <cell r="A17" t="str">
            <v xml:space="preserve">Котельная №24 </v>
          </cell>
          <cell r="B17">
            <v>5.5</v>
          </cell>
          <cell r="F17">
            <v>2.0848936999999998</v>
          </cell>
          <cell r="J17">
            <v>3.0763973211861928</v>
          </cell>
        </row>
        <row r="18">
          <cell r="A18" t="str">
            <v xml:space="preserve">Котельная №25 </v>
          </cell>
          <cell r="B18" t="str">
            <v>0, 84</v>
          </cell>
          <cell r="F18">
            <v>7.9399999999999984E-2</v>
          </cell>
          <cell r="J18">
            <v>0.75216823694334656</v>
          </cell>
        </row>
        <row r="19">
          <cell r="A19" t="str">
            <v xml:space="preserve">Котельная №26 </v>
          </cell>
          <cell r="B19">
            <v>1.24</v>
          </cell>
          <cell r="F19">
            <v>1.8483076999999999</v>
          </cell>
          <cell r="J19">
            <v>-0.67696382648221332</v>
          </cell>
        </row>
        <row r="20">
          <cell r="A20" t="str">
            <v xml:space="preserve">Котельная №27 </v>
          </cell>
          <cell r="B20">
            <v>2.4</v>
          </cell>
          <cell r="F20">
            <v>0.81330000000000002</v>
          </cell>
          <cell r="J20">
            <v>1.5128198945981555</v>
          </cell>
        </row>
        <row r="21">
          <cell r="A21" t="str">
            <v xml:space="preserve">Котельная №28      </v>
          </cell>
          <cell r="B21">
            <v>16</v>
          </cell>
          <cell r="F21">
            <v>5.2761786999999973</v>
          </cell>
          <cell r="J21">
            <v>8.215535504026775</v>
          </cell>
        </row>
        <row r="22">
          <cell r="A22" t="str">
            <v>Котельная №29</v>
          </cell>
          <cell r="B22">
            <v>5.16</v>
          </cell>
          <cell r="F22">
            <v>2.4311703000000002</v>
          </cell>
          <cell r="J22">
            <v>1.9451404511331747</v>
          </cell>
        </row>
        <row r="23">
          <cell r="A23" t="str">
            <v xml:space="preserve">Котельная № 30 </v>
          </cell>
          <cell r="B23">
            <v>10.32</v>
          </cell>
          <cell r="F23">
            <v>3.2918395000000018</v>
          </cell>
          <cell r="J23">
            <v>3.6533062051741743</v>
          </cell>
        </row>
        <row r="24">
          <cell r="A24" t="str">
            <v xml:space="preserve">Котельная № 32 </v>
          </cell>
          <cell r="B24">
            <v>1.9</v>
          </cell>
          <cell r="F24">
            <v>1.8747677</v>
          </cell>
          <cell r="J24">
            <v>-0.16119220871314921</v>
          </cell>
        </row>
        <row r="25">
          <cell r="A25" t="str">
            <v xml:space="preserve">Котельная № 33 </v>
          </cell>
          <cell r="B25">
            <v>5.42</v>
          </cell>
          <cell r="F25">
            <v>3.3712180000000003</v>
          </cell>
          <cell r="J25">
            <v>0.97884207932121203</v>
          </cell>
        </row>
        <row r="26">
          <cell r="A26" t="str">
            <v xml:space="preserve">Котельная № 34   </v>
          </cell>
          <cell r="B26">
            <v>1.54</v>
          </cell>
          <cell r="F26">
            <v>1.1347818000000001</v>
          </cell>
          <cell r="J26">
            <v>-0.14683374335114618</v>
          </cell>
        </row>
      </sheetData>
      <sheetData sheetId="1">
        <row r="21">
          <cell r="B21" t="str">
            <v>ЦТП-1</v>
          </cell>
          <cell r="F21">
            <v>6.9</v>
          </cell>
          <cell r="N21">
            <v>4.5659999999999998</v>
          </cell>
        </row>
        <row r="22">
          <cell r="B22" t="str">
            <v>ЦТП-2</v>
          </cell>
          <cell r="F22">
            <v>8.5</v>
          </cell>
          <cell r="N22">
            <v>11.76</v>
          </cell>
        </row>
        <row r="23">
          <cell r="B23" t="str">
            <v>ЦТП-4</v>
          </cell>
          <cell r="F23">
            <v>8.1999999999999993</v>
          </cell>
          <cell r="N23">
            <v>4.0439999999999996</v>
          </cell>
        </row>
        <row r="24">
          <cell r="B24" t="str">
            <v>ЦТП-5</v>
          </cell>
          <cell r="F24">
            <v>6.2</v>
          </cell>
          <cell r="N24">
            <v>5.2169999999999996</v>
          </cell>
        </row>
        <row r="25">
          <cell r="B25" t="str">
            <v>ЦТП-6</v>
          </cell>
          <cell r="F25">
            <v>8.5</v>
          </cell>
          <cell r="N25">
            <v>6.2370000000000001</v>
          </cell>
        </row>
        <row r="26">
          <cell r="B26" t="str">
            <v>ЦТП-7</v>
          </cell>
          <cell r="F26">
            <v>6.94</v>
          </cell>
          <cell r="N26">
            <v>7.2089999999999996</v>
          </cell>
        </row>
        <row r="27">
          <cell r="B27" t="str">
            <v>ЦТП-8</v>
          </cell>
          <cell r="F27">
            <v>7</v>
          </cell>
          <cell r="N27">
            <v>7.3879999999999999</v>
          </cell>
        </row>
        <row r="28">
          <cell r="B28" t="str">
            <v>ЦТП-9</v>
          </cell>
          <cell r="F28">
            <v>6.5</v>
          </cell>
          <cell r="N28">
            <v>5.6680000000000001</v>
          </cell>
        </row>
        <row r="29">
          <cell r="B29" t="str">
            <v>ЦТП-10</v>
          </cell>
          <cell r="F29">
            <v>6.5</v>
          </cell>
          <cell r="N29">
            <v>2.452</v>
          </cell>
        </row>
        <row r="30">
          <cell r="B30" t="str">
            <v>ЦТП-11</v>
          </cell>
          <cell r="F30">
            <v>8.5</v>
          </cell>
          <cell r="N30">
            <v>4.9359999999999999</v>
          </cell>
        </row>
        <row r="31">
          <cell r="B31" t="str">
            <v>ЦТП-12</v>
          </cell>
          <cell r="F31">
            <v>2.9620000000000002</v>
          </cell>
          <cell r="N31">
            <v>5.298</v>
          </cell>
        </row>
        <row r="32">
          <cell r="B32" t="str">
            <v>ЦТП-13</v>
          </cell>
          <cell r="F32">
            <v>6.3</v>
          </cell>
          <cell r="N32">
            <v>5.7519999999999998</v>
          </cell>
        </row>
        <row r="33">
          <cell r="B33" t="str">
            <v>ЦТП-14</v>
          </cell>
          <cell r="F33">
            <v>6.34</v>
          </cell>
          <cell r="N33">
            <v>4.4130000000000003</v>
          </cell>
        </row>
        <row r="34">
          <cell r="B34" t="str">
            <v>ЦТП-15</v>
          </cell>
          <cell r="F34">
            <v>4.5999999999999996</v>
          </cell>
          <cell r="N34">
            <v>3.0510000000000002</v>
          </cell>
        </row>
        <row r="35">
          <cell r="B35" t="str">
            <v>ЦТП-16</v>
          </cell>
          <cell r="F35">
            <v>6.02</v>
          </cell>
          <cell r="N35">
            <v>4.51</v>
          </cell>
        </row>
        <row r="36">
          <cell r="B36" t="str">
            <v>ЦТП-17</v>
          </cell>
          <cell r="F36">
            <v>4.8</v>
          </cell>
          <cell r="N36">
            <v>4.9660000000000002</v>
          </cell>
        </row>
        <row r="37">
          <cell r="B37" t="str">
            <v>ЦТП-18</v>
          </cell>
          <cell r="F37">
            <v>7.3</v>
          </cell>
          <cell r="N37">
            <v>7.1429999999999998</v>
          </cell>
        </row>
        <row r="38">
          <cell r="B38" t="str">
            <v>ЦТП-19</v>
          </cell>
          <cell r="F38">
            <v>4.7</v>
          </cell>
          <cell r="N38">
            <v>4.3209999999999997</v>
          </cell>
        </row>
        <row r="39">
          <cell r="B39" t="str">
            <v>ЦТП-20</v>
          </cell>
          <cell r="F39">
            <v>4.2</v>
          </cell>
          <cell r="N39">
            <v>1.5680000000000001</v>
          </cell>
        </row>
        <row r="40">
          <cell r="B40" t="str">
            <v>ЦТП-21</v>
          </cell>
          <cell r="F40">
            <v>6.02</v>
          </cell>
          <cell r="N40">
            <v>3.835</v>
          </cell>
        </row>
        <row r="41">
          <cell r="B41" t="str">
            <v>ЦТП-22</v>
          </cell>
          <cell r="F41">
            <v>1.5</v>
          </cell>
          <cell r="N41">
            <v>1.357</v>
          </cell>
        </row>
        <row r="42">
          <cell r="B42" t="str">
            <v>ЦТП-23</v>
          </cell>
          <cell r="F42">
            <v>4.7</v>
          </cell>
          <cell r="N42">
            <v>3.214</v>
          </cell>
        </row>
        <row r="43">
          <cell r="B43" t="str">
            <v>ЦТП-24</v>
          </cell>
          <cell r="F43">
            <v>7.24</v>
          </cell>
          <cell r="N43">
            <v>6.35</v>
          </cell>
        </row>
        <row r="44">
          <cell r="B44" t="str">
            <v>ЦТП-25</v>
          </cell>
          <cell r="F44">
            <v>3.9460000000000002</v>
          </cell>
          <cell r="N44">
            <v>3.7280000000000002</v>
          </cell>
        </row>
        <row r="45">
          <cell r="B45" t="str">
            <v>ЦТП-26</v>
          </cell>
          <cell r="F45">
            <v>11.02</v>
          </cell>
          <cell r="N45">
            <v>7.5819999999999999</v>
          </cell>
        </row>
        <row r="46">
          <cell r="B46" t="str">
            <v>ЦТП-27</v>
          </cell>
          <cell r="F46">
            <v>4.5999999999999996</v>
          </cell>
          <cell r="N46">
            <v>1.266</v>
          </cell>
        </row>
        <row r="47">
          <cell r="B47" t="str">
            <v>ЦТП-28</v>
          </cell>
          <cell r="F47">
            <v>7.5</v>
          </cell>
          <cell r="N47">
            <v>2.3220000000000001</v>
          </cell>
        </row>
        <row r="48">
          <cell r="B48" t="str">
            <v>ЦТП-29</v>
          </cell>
          <cell r="F48">
            <v>2.5</v>
          </cell>
          <cell r="N48">
            <v>2.3149999999999999</v>
          </cell>
        </row>
        <row r="49">
          <cell r="B49" t="str">
            <v>ЦТП-30</v>
          </cell>
          <cell r="F49">
            <v>7.5</v>
          </cell>
          <cell r="N49">
            <v>3.8490000000000002</v>
          </cell>
        </row>
        <row r="50">
          <cell r="B50" t="str">
            <v>ЦТП-31</v>
          </cell>
          <cell r="F50">
            <v>7.8</v>
          </cell>
          <cell r="N50">
            <v>9.5289999999999999</v>
          </cell>
        </row>
        <row r="51">
          <cell r="B51" t="str">
            <v>ЦТП-32</v>
          </cell>
          <cell r="F51">
            <v>7.8</v>
          </cell>
          <cell r="N51">
            <v>4.8010000000000002</v>
          </cell>
        </row>
        <row r="52">
          <cell r="B52" t="str">
            <v>ЦТП-33</v>
          </cell>
          <cell r="F52">
            <v>6.4</v>
          </cell>
          <cell r="N52">
            <v>4.835</v>
          </cell>
        </row>
        <row r="53">
          <cell r="B53" t="str">
            <v>ЦТП-34</v>
          </cell>
          <cell r="F53">
            <v>6.6</v>
          </cell>
          <cell r="N53">
            <v>5.6379999999999999</v>
          </cell>
        </row>
        <row r="54">
          <cell r="B54" t="str">
            <v>ЦТП-35</v>
          </cell>
          <cell r="F54">
            <v>4</v>
          </cell>
          <cell r="N54">
            <v>3.9580000000000002</v>
          </cell>
        </row>
        <row r="55">
          <cell r="B55" t="str">
            <v>ЦТП-36</v>
          </cell>
          <cell r="F55">
            <v>4.83</v>
          </cell>
          <cell r="N55">
            <v>2.492</v>
          </cell>
        </row>
        <row r="56">
          <cell r="B56" t="str">
            <v>ЦТП-37</v>
          </cell>
          <cell r="F56">
            <v>6.34</v>
          </cell>
          <cell r="N56">
            <v>6.5880000000000001</v>
          </cell>
        </row>
        <row r="57">
          <cell r="B57" t="str">
            <v>ЦТП-38</v>
          </cell>
          <cell r="F57">
            <v>4.9000000000000004</v>
          </cell>
          <cell r="N57">
            <v>3.1909999999999998</v>
          </cell>
        </row>
        <row r="58">
          <cell r="B58" t="str">
            <v>ЦТП-39</v>
          </cell>
          <cell r="F58">
            <v>4.9000000000000004</v>
          </cell>
          <cell r="N58">
            <v>2.9409999999999998</v>
          </cell>
        </row>
        <row r="59">
          <cell r="B59" t="str">
            <v>ЦТП-40</v>
          </cell>
          <cell r="F59">
            <v>3.9</v>
          </cell>
          <cell r="N59">
            <v>3.9129999999999998</v>
          </cell>
        </row>
        <row r="60">
          <cell r="B60" t="str">
            <v>ЦТП-41</v>
          </cell>
          <cell r="F60">
            <v>1.8</v>
          </cell>
          <cell r="N60">
            <v>1.758</v>
          </cell>
        </row>
        <row r="61">
          <cell r="B61" t="str">
            <v>ЦТП-42</v>
          </cell>
          <cell r="F61">
            <v>3.28</v>
          </cell>
          <cell r="N61">
            <v>2.4039999999999999</v>
          </cell>
        </row>
        <row r="62">
          <cell r="B62" t="str">
            <v>ЦТП-43</v>
          </cell>
          <cell r="F62">
            <v>4.5999999999999996</v>
          </cell>
          <cell r="N62">
            <v>3.8839999999999999</v>
          </cell>
        </row>
        <row r="63">
          <cell r="B63" t="str">
            <v>ЦТП-45</v>
          </cell>
          <cell r="F63">
            <v>6.5</v>
          </cell>
          <cell r="N63">
            <v>5.9809999999999999</v>
          </cell>
        </row>
        <row r="64">
          <cell r="B64" t="str">
            <v>ЦТП-46</v>
          </cell>
          <cell r="F64">
            <v>5.81</v>
          </cell>
          <cell r="N64">
            <v>2.931</v>
          </cell>
        </row>
        <row r="65">
          <cell r="B65" t="str">
            <v>ЦТП-47</v>
          </cell>
          <cell r="F65">
            <v>1.6</v>
          </cell>
          <cell r="N65">
            <v>0.877</v>
          </cell>
        </row>
        <row r="66">
          <cell r="B66" t="str">
            <v>ЦТП-48</v>
          </cell>
          <cell r="F66">
            <v>5.9</v>
          </cell>
          <cell r="N66">
            <v>4.3959999999999999</v>
          </cell>
        </row>
        <row r="67">
          <cell r="B67" t="str">
            <v>ЦТП-49</v>
          </cell>
          <cell r="F67">
            <v>8</v>
          </cell>
          <cell r="N67">
            <v>7.8380000000000001</v>
          </cell>
        </row>
        <row r="68">
          <cell r="B68" t="str">
            <v>ЦТП-50</v>
          </cell>
          <cell r="F68">
            <v>4.5999999999999996</v>
          </cell>
          <cell r="N68">
            <v>3.5219999999999998</v>
          </cell>
        </row>
        <row r="69">
          <cell r="B69" t="str">
            <v>ЦТП-51</v>
          </cell>
          <cell r="F69">
            <v>6.5</v>
          </cell>
          <cell r="N69">
            <v>6.2629999999999999</v>
          </cell>
        </row>
        <row r="70">
          <cell r="B70" t="str">
            <v>ЦТП-52</v>
          </cell>
          <cell r="F70">
            <v>8.1199999999999992</v>
          </cell>
          <cell r="N70">
            <v>4.2140000000000004</v>
          </cell>
        </row>
        <row r="71">
          <cell r="B71" t="str">
            <v>ЦТП-53</v>
          </cell>
          <cell r="F71">
            <v>5.9089999999999998</v>
          </cell>
          <cell r="N71">
            <v>5.15</v>
          </cell>
        </row>
        <row r="72">
          <cell r="B72" t="str">
            <v>ЦТП-54</v>
          </cell>
          <cell r="F72">
            <v>4</v>
          </cell>
          <cell r="N72">
            <v>2.2839999999999998</v>
          </cell>
        </row>
        <row r="73">
          <cell r="B73" t="str">
            <v>ЦТП-55</v>
          </cell>
          <cell r="F73">
            <v>6.4</v>
          </cell>
          <cell r="N73">
            <v>6.3140000000000001</v>
          </cell>
        </row>
        <row r="74">
          <cell r="B74" t="str">
            <v>ЦТП-56</v>
          </cell>
          <cell r="F74">
            <v>6.4</v>
          </cell>
          <cell r="N74">
            <v>3.7930000000000001</v>
          </cell>
        </row>
        <row r="75">
          <cell r="B75" t="str">
            <v>ЦТП-57</v>
          </cell>
          <cell r="F75">
            <v>2</v>
          </cell>
          <cell r="N75">
            <v>0.80200000000000005</v>
          </cell>
        </row>
        <row r="76">
          <cell r="B76" t="str">
            <v>ЦТП-58</v>
          </cell>
          <cell r="F76">
            <v>5</v>
          </cell>
          <cell r="N76">
            <v>3.6520000000000001</v>
          </cell>
        </row>
        <row r="77">
          <cell r="B77" t="str">
            <v>ЦТП-59</v>
          </cell>
          <cell r="F77">
            <v>8</v>
          </cell>
          <cell r="N77">
            <v>7.0979999999999999</v>
          </cell>
        </row>
        <row r="78">
          <cell r="B78" t="str">
            <v>ЦТП-60</v>
          </cell>
          <cell r="F78">
            <v>9</v>
          </cell>
          <cell r="N78">
            <v>9.4280000000000008</v>
          </cell>
        </row>
        <row r="79">
          <cell r="B79" t="str">
            <v>ЦТП-61</v>
          </cell>
          <cell r="F79">
            <v>8</v>
          </cell>
          <cell r="N79">
            <v>7.5350000000000001</v>
          </cell>
        </row>
        <row r="80">
          <cell r="B80" t="str">
            <v>ЦТП-62</v>
          </cell>
          <cell r="F80">
            <v>8</v>
          </cell>
          <cell r="N80">
            <v>5.8140000000000001</v>
          </cell>
        </row>
        <row r="81">
          <cell r="B81" t="str">
            <v>ЦТП-63</v>
          </cell>
          <cell r="F81">
            <v>8</v>
          </cell>
          <cell r="N81">
            <v>7.0119999999999996</v>
          </cell>
        </row>
        <row r="82">
          <cell r="B82" t="str">
            <v>ЦТП-64</v>
          </cell>
          <cell r="F82">
            <v>6</v>
          </cell>
          <cell r="N82">
            <v>4.1970000000000001</v>
          </cell>
        </row>
        <row r="83">
          <cell r="B83" t="str">
            <v>ЦТП-65</v>
          </cell>
          <cell r="F83">
            <v>6</v>
          </cell>
          <cell r="N83">
            <v>3.464</v>
          </cell>
        </row>
        <row r="84">
          <cell r="B84" t="str">
            <v>ЦТП-66</v>
          </cell>
          <cell r="F84">
            <v>7.1</v>
          </cell>
          <cell r="N84">
            <v>5.399</v>
          </cell>
        </row>
        <row r="85">
          <cell r="B85" t="str">
            <v>ЦТП-67</v>
          </cell>
          <cell r="F85">
            <v>5.5</v>
          </cell>
          <cell r="N85">
            <v>1.7230000000000001</v>
          </cell>
        </row>
        <row r="86">
          <cell r="B86" t="str">
            <v>ЦТП-68</v>
          </cell>
          <cell r="F86">
            <v>5.5</v>
          </cell>
          <cell r="N86">
            <v>2.9340000000000002</v>
          </cell>
        </row>
        <row r="87">
          <cell r="B87" t="str">
            <v>ЦТП-69</v>
          </cell>
          <cell r="F87">
            <v>5.5</v>
          </cell>
          <cell r="N87">
            <v>2.181</v>
          </cell>
        </row>
        <row r="88">
          <cell r="B88" t="str">
            <v>ЦТП-70</v>
          </cell>
          <cell r="F88">
            <v>5.5</v>
          </cell>
          <cell r="N88">
            <v>3.9969999999999999</v>
          </cell>
        </row>
        <row r="89">
          <cell r="B89" t="str">
            <v>ЦТП-71</v>
          </cell>
          <cell r="F89">
            <v>5.5</v>
          </cell>
          <cell r="N89">
            <v>3.6389999999999998</v>
          </cell>
        </row>
        <row r="90">
          <cell r="B90" t="str">
            <v>ЦТП-72</v>
          </cell>
          <cell r="F90">
            <v>5.5</v>
          </cell>
          <cell r="N90">
            <v>4.8630000000000004</v>
          </cell>
        </row>
        <row r="91">
          <cell r="B91" t="str">
            <v>ЦТП-73</v>
          </cell>
          <cell r="F91">
            <v>7.8</v>
          </cell>
          <cell r="N91">
            <v>8.5999999999999993E-2</v>
          </cell>
        </row>
        <row r="92">
          <cell r="B92" t="str">
            <v>ЦТП-74</v>
          </cell>
          <cell r="F92">
            <v>3</v>
          </cell>
          <cell r="N92">
            <v>2.37</v>
          </cell>
        </row>
        <row r="93">
          <cell r="B93" t="str">
            <v>ЦТП-75</v>
          </cell>
          <cell r="F93">
            <v>7.1</v>
          </cell>
          <cell r="N93">
            <v>3.5009999999999999</v>
          </cell>
        </row>
        <row r="94">
          <cell r="B94" t="str">
            <v>ЦТП-76</v>
          </cell>
          <cell r="F94">
            <v>8.8000000000000007</v>
          </cell>
          <cell r="N94">
            <v>5.8140000000000001</v>
          </cell>
        </row>
        <row r="95">
          <cell r="B95" t="str">
            <v>ЦТП-77</v>
          </cell>
          <cell r="F95">
            <v>8.8000000000000007</v>
          </cell>
          <cell r="N95">
            <v>5.8109999999999999</v>
          </cell>
        </row>
        <row r="96">
          <cell r="B96" t="str">
            <v>ЦТП-78</v>
          </cell>
          <cell r="F96">
            <v>4.3</v>
          </cell>
          <cell r="N96">
            <v>4.3540000000000001</v>
          </cell>
        </row>
        <row r="97">
          <cell r="B97" t="str">
            <v>ЦТП-79</v>
          </cell>
          <cell r="F97">
            <v>4.5</v>
          </cell>
          <cell r="N97">
            <v>3.5019999999999998</v>
          </cell>
        </row>
        <row r="98">
          <cell r="B98" t="str">
            <v>ЦТП-80</v>
          </cell>
          <cell r="F98">
            <v>7.5</v>
          </cell>
          <cell r="N98">
            <v>5.8150000000000004</v>
          </cell>
        </row>
        <row r="99">
          <cell r="B99" t="str">
            <v>ЦТП-81</v>
          </cell>
          <cell r="F99">
            <v>6.1</v>
          </cell>
          <cell r="N99">
            <v>6.4290000000000003</v>
          </cell>
        </row>
        <row r="100">
          <cell r="B100" t="str">
            <v>ЦТП-82</v>
          </cell>
          <cell r="F100">
            <v>5.12</v>
          </cell>
          <cell r="N100">
            <v>5.1070000000000002</v>
          </cell>
        </row>
        <row r="101">
          <cell r="B101" t="str">
            <v>ЦТП-83</v>
          </cell>
          <cell r="F101">
            <v>5.85</v>
          </cell>
          <cell r="N101">
            <v>5.633</v>
          </cell>
        </row>
        <row r="102">
          <cell r="B102" t="str">
            <v>ЦТП-85</v>
          </cell>
          <cell r="F102">
            <v>5.2</v>
          </cell>
          <cell r="N102">
            <v>4.2969999999999997</v>
          </cell>
        </row>
        <row r="108">
          <cell r="B108" t="str">
            <v>ЦТП-93</v>
          </cell>
          <cell r="F108">
            <v>0.38800000000000001</v>
          </cell>
          <cell r="N108">
            <v>5.1999999999999998E-2</v>
          </cell>
        </row>
        <row r="109">
          <cell r="B109" t="str">
            <v>ЦТП-94</v>
          </cell>
          <cell r="F109">
            <v>7.8</v>
          </cell>
          <cell r="N109">
            <v>1.7370000000000001</v>
          </cell>
        </row>
        <row r="110">
          <cell r="B110" t="str">
            <v>ЦТП-95</v>
          </cell>
          <cell r="F110">
            <v>8</v>
          </cell>
          <cell r="N110">
            <v>4.899</v>
          </cell>
        </row>
        <row r="111">
          <cell r="B111" t="str">
            <v>ЦТП-96</v>
          </cell>
          <cell r="F111">
            <v>4.49</v>
          </cell>
          <cell r="N111">
            <v>5.4870000000000001</v>
          </cell>
        </row>
        <row r="112">
          <cell r="B112" t="str">
            <v>ЦТП-97</v>
          </cell>
          <cell r="F112">
            <v>6.91</v>
          </cell>
          <cell r="N112">
            <v>2.548</v>
          </cell>
        </row>
        <row r="113">
          <cell r="B113" t="str">
            <v>ЦТП-98</v>
          </cell>
          <cell r="F113">
            <v>2.09</v>
          </cell>
          <cell r="N113">
            <v>2.3620000000000001</v>
          </cell>
        </row>
        <row r="114">
          <cell r="B114" t="str">
            <v>ЦТП-99</v>
          </cell>
          <cell r="F114">
            <v>5</v>
          </cell>
          <cell r="N114">
            <v>3.6030000000000002</v>
          </cell>
        </row>
        <row r="115">
          <cell r="B115" t="str">
            <v>ЦТП-100</v>
          </cell>
          <cell r="F115">
            <v>2.2999999999999998</v>
          </cell>
          <cell r="N115">
            <v>0.47699999999999998</v>
          </cell>
        </row>
        <row r="116">
          <cell r="B116" t="str">
            <v>ЦТП-101</v>
          </cell>
          <cell r="F116">
            <v>1.5</v>
          </cell>
          <cell r="N116">
            <v>0.122</v>
          </cell>
        </row>
        <row r="117">
          <cell r="B117" t="str">
            <v>ЦТП-102</v>
          </cell>
          <cell r="F117">
            <v>5.31</v>
          </cell>
          <cell r="N117">
            <v>2.5459999999999998</v>
          </cell>
        </row>
        <row r="118">
          <cell r="B118" t="str">
            <v>ЦТП-103</v>
          </cell>
          <cell r="F118">
            <v>4.0999999999999996</v>
          </cell>
          <cell r="N118">
            <v>3.7330000000000001</v>
          </cell>
        </row>
        <row r="119">
          <cell r="B119" t="str">
            <v>ЦТП-104</v>
          </cell>
          <cell r="F119">
            <v>0.75</v>
          </cell>
          <cell r="N119">
            <v>6.2E-2</v>
          </cell>
        </row>
        <row r="120">
          <cell r="B120" t="str">
            <v>ЦТП-105</v>
          </cell>
          <cell r="F120">
            <v>0</v>
          </cell>
          <cell r="N120">
            <v>2.1000000000000001E-2</v>
          </cell>
        </row>
        <row r="125">
          <cell r="F125">
            <v>1.5</v>
          </cell>
          <cell r="J125">
            <v>0.87086180000000002</v>
          </cell>
        </row>
        <row r="126">
          <cell r="F126">
            <v>1.02</v>
          </cell>
          <cell r="J126">
            <v>0.81002619999999981</v>
          </cell>
        </row>
        <row r="127">
          <cell r="F127">
            <v>1.65</v>
          </cell>
          <cell r="J127">
            <v>0.4317937</v>
          </cell>
        </row>
        <row r="128">
          <cell r="F128">
            <v>0.49</v>
          </cell>
          <cell r="J128">
            <v>0.76129999999999998</v>
          </cell>
        </row>
        <row r="129">
          <cell r="F129">
            <v>1</v>
          </cell>
          <cell r="J129">
            <v>0.2843</v>
          </cell>
        </row>
        <row r="130">
          <cell r="F130">
            <v>0.2</v>
          </cell>
          <cell r="J130">
            <v>0.4710918</v>
          </cell>
        </row>
        <row r="131">
          <cell r="F131">
            <v>1.5</v>
          </cell>
          <cell r="J131">
            <v>0.1535</v>
          </cell>
        </row>
        <row r="132">
          <cell r="F132">
            <v>0.69</v>
          </cell>
          <cell r="J132">
            <v>0.10781799999999998</v>
          </cell>
        </row>
        <row r="133">
          <cell r="F133">
            <v>0.13</v>
          </cell>
          <cell r="J133">
            <v>1.0781800000000001E-2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urgutgts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A0B56D-45A4-4B0B-B893-F18B2A570801}">
  <sheetPr>
    <pageSetUpPr fitToPage="1"/>
  </sheetPr>
  <dimension ref="A1:H175"/>
  <sheetViews>
    <sheetView tabSelected="1" topLeftCell="A160" workbookViewId="0">
      <selection activeCell="E49" sqref="E49"/>
    </sheetView>
  </sheetViews>
  <sheetFormatPr defaultRowHeight="15" x14ac:dyDescent="0.25"/>
  <cols>
    <col min="1" max="1" width="5.85546875" customWidth="1"/>
    <col min="2" max="2" width="39.28515625" customWidth="1"/>
    <col min="3" max="3" width="33.5703125" customWidth="1"/>
    <col min="4" max="4" width="10" customWidth="1"/>
    <col min="5" max="5" width="12.5703125" customWidth="1"/>
    <col min="6" max="6" width="18.140625" customWidth="1"/>
    <col min="7" max="7" width="5.28515625" customWidth="1"/>
    <col min="8" max="8" width="20.140625" customWidth="1"/>
  </cols>
  <sheetData>
    <row r="1" spans="1:8" x14ac:dyDescent="0.25">
      <c r="H1" s="1" t="s">
        <v>0</v>
      </c>
    </row>
    <row r="2" spans="1:8" x14ac:dyDescent="0.25">
      <c r="H2" s="2" t="s">
        <v>1</v>
      </c>
    </row>
    <row r="3" spans="1:8" x14ac:dyDescent="0.25">
      <c r="H3" s="2" t="s">
        <v>2</v>
      </c>
    </row>
    <row r="5" spans="1:8" x14ac:dyDescent="0.25">
      <c r="A5" s="3" t="s">
        <v>3</v>
      </c>
    </row>
    <row r="6" spans="1:8" x14ac:dyDescent="0.25">
      <c r="A6" s="4" t="s">
        <v>4</v>
      </c>
    </row>
    <row r="7" spans="1:8" x14ac:dyDescent="0.25">
      <c r="A7" s="4" t="s">
        <v>5</v>
      </c>
    </row>
    <row r="8" spans="1:8" x14ac:dyDescent="0.25">
      <c r="A8" s="4"/>
    </row>
    <row r="9" spans="1:8" x14ac:dyDescent="0.25">
      <c r="A9" s="5" t="s">
        <v>6</v>
      </c>
    </row>
    <row r="10" spans="1:8" x14ac:dyDescent="0.25">
      <c r="A10" s="5" t="s">
        <v>7</v>
      </c>
    </row>
    <row r="11" spans="1:8" x14ac:dyDescent="0.25">
      <c r="A11" s="5"/>
    </row>
    <row r="12" spans="1:8" x14ac:dyDescent="0.25">
      <c r="A12" s="6" t="s">
        <v>8</v>
      </c>
    </row>
    <row r="14" spans="1:8" ht="128.25" x14ac:dyDescent="0.25">
      <c r="A14" s="7" t="s">
        <v>9</v>
      </c>
      <c r="B14" s="8" t="s">
        <v>10</v>
      </c>
      <c r="C14" s="8" t="s">
        <v>11</v>
      </c>
      <c r="D14" s="8" t="s">
        <v>12</v>
      </c>
      <c r="E14" s="8" t="s">
        <v>13</v>
      </c>
      <c r="F14" s="8" t="s">
        <v>14</v>
      </c>
      <c r="G14" s="8" t="s">
        <v>15</v>
      </c>
      <c r="H14" s="8" t="s">
        <v>16</v>
      </c>
    </row>
    <row r="15" spans="1:8" x14ac:dyDescent="0.25">
      <c r="A15" s="7">
        <v>1</v>
      </c>
      <c r="B15" s="7"/>
      <c r="C15" s="7">
        <v>2</v>
      </c>
      <c r="D15" s="7">
        <v>3</v>
      </c>
      <c r="E15" s="7">
        <v>4</v>
      </c>
      <c r="F15" s="7">
        <v>5</v>
      </c>
      <c r="G15" s="7"/>
      <c r="H15" s="7">
        <v>6</v>
      </c>
    </row>
    <row r="16" spans="1:8" ht="18.75" customHeight="1" x14ac:dyDescent="0.25">
      <c r="A16" s="9">
        <v>1</v>
      </c>
      <c r="B16" s="9" t="s">
        <v>17</v>
      </c>
      <c r="C16" s="9" t="str">
        <f>'[1]19.07.2021 ТС'!A5</f>
        <v>Котельная №1</v>
      </c>
      <c r="D16" s="10">
        <f>'[1]19.07.2021 ТС'!B5</f>
        <v>66</v>
      </c>
      <c r="E16" s="11">
        <f>'[1]19.07.2021 ТС'!F5</f>
        <v>31.512191599999976</v>
      </c>
      <c r="F16" s="11">
        <f>'[1]19.07.2021 ТС'!J5</f>
        <v>30.114040733562291</v>
      </c>
      <c r="G16" s="12"/>
      <c r="H16" s="41" t="s">
        <v>18</v>
      </c>
    </row>
    <row r="17" spans="1:8" ht="18.75" x14ac:dyDescent="0.25">
      <c r="A17" s="9">
        <v>2</v>
      </c>
      <c r="B17" s="9" t="s">
        <v>17</v>
      </c>
      <c r="C17" s="9" t="str">
        <f>'[1]19.07.2021 ТС'!A6</f>
        <v>Котельная №2</v>
      </c>
      <c r="D17" s="10">
        <f>'[1]19.07.2021 ТС'!B6</f>
        <v>90</v>
      </c>
      <c r="E17" s="11">
        <f>'[1]19.07.2021 ТС'!F6</f>
        <v>77.644864900000059</v>
      </c>
      <c r="F17" s="11">
        <f>'[1]19.07.2021 ТС'!J6</f>
        <v>-3.4611413178332242</v>
      </c>
      <c r="G17" s="13">
        <v>2</v>
      </c>
      <c r="H17" s="42"/>
    </row>
    <row r="18" spans="1:8" ht="18.75" x14ac:dyDescent="0.25">
      <c r="A18" s="9">
        <v>3</v>
      </c>
      <c r="B18" s="9" t="s">
        <v>17</v>
      </c>
      <c r="C18" s="9" t="str">
        <f>'[1]19.07.2021 ТС'!A7</f>
        <v>Котельная №3</v>
      </c>
      <c r="D18" s="10">
        <f>'[1]19.07.2021 ТС'!B7</f>
        <v>90</v>
      </c>
      <c r="E18" s="11">
        <f>'[1]19.07.2021 ТС'!F7</f>
        <v>86.451115599999909</v>
      </c>
      <c r="F18" s="11">
        <f>'[1]19.07.2021 ТС'!J7</f>
        <v>-12.975156463161738</v>
      </c>
      <c r="G18" s="13">
        <v>2</v>
      </c>
      <c r="H18" s="42"/>
    </row>
    <row r="19" spans="1:8" ht="18.75" x14ac:dyDescent="0.25">
      <c r="A19" s="9">
        <v>4</v>
      </c>
      <c r="B19" s="9" t="s">
        <v>17</v>
      </c>
      <c r="C19" s="9" t="str">
        <f>'[1]19.07.2021 ТС'!A8</f>
        <v>Котельная №5</v>
      </c>
      <c r="D19" s="10">
        <f>'[1]19.07.2021 ТС'!B8</f>
        <v>10.32</v>
      </c>
      <c r="E19" s="11">
        <f>'[1]19.07.2021 ТС'!F8</f>
        <v>6.4790277999999981</v>
      </c>
      <c r="F19" s="11">
        <f>'[1]19.07.2021 ТС'!J8</f>
        <v>2.9138607636654577</v>
      </c>
      <c r="G19" s="13"/>
      <c r="H19" s="42"/>
    </row>
    <row r="20" spans="1:8" ht="18.75" x14ac:dyDescent="0.25">
      <c r="A20" s="9">
        <v>5</v>
      </c>
      <c r="B20" s="9" t="s">
        <v>17</v>
      </c>
      <c r="C20" s="9" t="str">
        <f>'[1]19.07.2021 ТС'!A9</f>
        <v>Котельная №6</v>
      </c>
      <c r="D20" s="10">
        <f>'[1]19.07.2021 ТС'!B9</f>
        <v>9.56</v>
      </c>
      <c r="E20" s="11">
        <f>'[1]19.07.2021 ТС'!F9</f>
        <v>5.6628538999999991</v>
      </c>
      <c r="F20" s="11">
        <f>'[1]19.07.2021 ТС'!J9</f>
        <v>-0.38514123210139495</v>
      </c>
      <c r="G20" s="13">
        <v>2</v>
      </c>
      <c r="H20" s="42"/>
    </row>
    <row r="21" spans="1:8" ht="18.75" x14ac:dyDescent="0.25">
      <c r="A21" s="9">
        <v>6</v>
      </c>
      <c r="B21" s="9" t="s">
        <v>17</v>
      </c>
      <c r="C21" s="9" t="str">
        <f>'[1]19.07.2021 ТС'!A10</f>
        <v>Котельная №7</v>
      </c>
      <c r="D21" s="10">
        <f>'[1]19.07.2021 ТС'!B10</f>
        <v>21.6</v>
      </c>
      <c r="E21" s="11">
        <f>'[1]19.07.2021 ТС'!F10</f>
        <v>4.5989999999999993</v>
      </c>
      <c r="F21" s="11">
        <f>'[1]19.07.2021 ТС'!J10</f>
        <v>5.8948643899868243</v>
      </c>
      <c r="G21" s="13"/>
      <c r="H21" s="42"/>
    </row>
    <row r="22" spans="1:8" ht="18.75" x14ac:dyDescent="0.25">
      <c r="A22" s="9">
        <v>7</v>
      </c>
      <c r="B22" s="9" t="s">
        <v>17</v>
      </c>
      <c r="C22" s="9" t="str">
        <f>'[1]19.07.2021 ТС'!A11</f>
        <v>Котельная №9</v>
      </c>
      <c r="D22" s="10">
        <f>'[1]19.07.2021 ТС'!B11</f>
        <v>6.02</v>
      </c>
      <c r="E22" s="11">
        <f>'[1]19.07.2021 ТС'!F11</f>
        <v>4.3317999999999994</v>
      </c>
      <c r="F22" s="11">
        <f>'[1]19.07.2021 ТС'!J11</f>
        <v>0.68871852395256905</v>
      </c>
      <c r="G22" s="13"/>
      <c r="H22" s="42"/>
    </row>
    <row r="23" spans="1:8" ht="18.75" x14ac:dyDescent="0.25">
      <c r="A23" s="9">
        <v>8</v>
      </c>
      <c r="B23" s="9" t="s">
        <v>17</v>
      </c>
      <c r="C23" s="9" t="str">
        <f>'[1]19.07.2021 ТС'!A12</f>
        <v>Котельная №13</v>
      </c>
      <c r="D23" s="10">
        <f>'[1]19.07.2021 ТС'!B12</f>
        <v>24</v>
      </c>
      <c r="E23" s="11">
        <f>'[1]19.07.2021 ТС'!F12</f>
        <v>7.0112353999999986</v>
      </c>
      <c r="F23" s="11">
        <f>'[1]19.07.2021 ТС'!J12</f>
        <v>11.345020381941294</v>
      </c>
      <c r="G23" s="13"/>
      <c r="H23" s="42"/>
    </row>
    <row r="24" spans="1:8" ht="18.75" x14ac:dyDescent="0.25">
      <c r="A24" s="9">
        <v>9</v>
      </c>
      <c r="B24" s="9" t="s">
        <v>17</v>
      </c>
      <c r="C24" s="9" t="str">
        <f>'[1]19.07.2021 ТС'!A13</f>
        <v>Котельная №14</v>
      </c>
      <c r="D24" s="10">
        <f>'[1]19.07.2021 ТС'!B13</f>
        <v>90</v>
      </c>
      <c r="E24" s="11">
        <f>'[1]19.07.2021 ТС'!F13</f>
        <v>52.966720299999992</v>
      </c>
      <c r="F24" s="11">
        <f>'[1]19.07.2021 ТС'!J13</f>
        <v>29.13093954794477</v>
      </c>
      <c r="G24" s="13"/>
      <c r="H24" s="42"/>
    </row>
    <row r="25" spans="1:8" ht="18.75" x14ac:dyDescent="0.25">
      <c r="A25" s="9">
        <v>10</v>
      </c>
      <c r="B25" s="12" t="s">
        <v>17</v>
      </c>
      <c r="C25" s="9" t="str">
        <f>'[1]19.07.2021 ТС'!A14</f>
        <v>Котельная №21</v>
      </c>
      <c r="D25" s="10">
        <f>'[1]19.07.2021 ТС'!B14</f>
        <v>4.5149999999999997</v>
      </c>
      <c r="E25" s="11">
        <f>'[1]19.07.2021 ТС'!F14</f>
        <v>3.2607987999999999</v>
      </c>
      <c r="F25" s="11">
        <f>'[1]19.07.2021 ТС'!J14</f>
        <v>0.89265945097191013</v>
      </c>
      <c r="G25" s="13"/>
      <c r="H25" s="43"/>
    </row>
    <row r="26" spans="1:8" ht="18.75" x14ac:dyDescent="0.25">
      <c r="A26" s="9">
        <v>11</v>
      </c>
      <c r="B26" s="12" t="s">
        <v>17</v>
      </c>
      <c r="C26" s="9" t="str">
        <f>'[1]19.07.2021 ТС'!A15</f>
        <v xml:space="preserve">Котельная №22              </v>
      </c>
      <c r="D26" s="10">
        <f>'[1]19.07.2021 ТС'!B15</f>
        <v>6.45</v>
      </c>
      <c r="E26" s="11">
        <f>'[1]19.07.2021 ТС'!F15</f>
        <v>2.2500261999999989</v>
      </c>
      <c r="F26" s="11">
        <f>'[1]19.07.2021 ТС'!J15</f>
        <v>1.9198714935867214</v>
      </c>
      <c r="G26" s="13"/>
      <c r="H26" s="41"/>
    </row>
    <row r="27" spans="1:8" ht="18.75" x14ac:dyDescent="0.25">
      <c r="A27" s="9">
        <v>12</v>
      </c>
      <c r="B27" s="12" t="s">
        <v>17</v>
      </c>
      <c r="C27" s="9" t="str">
        <f>'[1]19.07.2021 ТС'!A16</f>
        <v xml:space="preserve">Котельная №23      </v>
      </c>
      <c r="D27" s="10">
        <f>'[1]19.07.2021 ТС'!B16</f>
        <v>5.16</v>
      </c>
      <c r="E27" s="11">
        <f>'[1]19.07.2021 ТС'!F16</f>
        <v>6.3514428000000009</v>
      </c>
      <c r="F27" s="11">
        <f>'[1]19.07.2021 ТС'!J16</f>
        <v>-1.9657758166454808</v>
      </c>
      <c r="G27" s="13">
        <v>2</v>
      </c>
      <c r="H27" s="44"/>
    </row>
    <row r="28" spans="1:8" ht="18.75" x14ac:dyDescent="0.25">
      <c r="A28" s="9">
        <v>13</v>
      </c>
      <c r="B28" s="12" t="s">
        <v>17</v>
      </c>
      <c r="C28" s="9" t="str">
        <f>'[1]19.07.2021 ТС'!A17</f>
        <v xml:space="preserve">Котельная №24 </v>
      </c>
      <c r="D28" s="10">
        <f>'[1]19.07.2021 ТС'!B17</f>
        <v>5.5</v>
      </c>
      <c r="E28" s="11">
        <f>'[1]19.07.2021 ТС'!F17</f>
        <v>2.0848936999999998</v>
      </c>
      <c r="F28" s="11">
        <f>'[1]19.07.2021 ТС'!J17</f>
        <v>3.0763973211861928</v>
      </c>
      <c r="G28" s="13"/>
      <c r="H28" s="44"/>
    </row>
    <row r="29" spans="1:8" ht="18.75" x14ac:dyDescent="0.25">
      <c r="A29" s="9">
        <v>14</v>
      </c>
      <c r="B29" s="12" t="s">
        <v>17</v>
      </c>
      <c r="C29" s="9" t="str">
        <f>'[1]19.07.2021 ТС'!A18</f>
        <v xml:space="preserve">Котельная №25 </v>
      </c>
      <c r="D29" s="10" t="str">
        <f>'[1]19.07.2021 ТС'!B18</f>
        <v>0, 84</v>
      </c>
      <c r="E29" s="11">
        <f>'[1]19.07.2021 ТС'!F18</f>
        <v>7.9399999999999984E-2</v>
      </c>
      <c r="F29" s="11">
        <f>'[1]19.07.2021 ТС'!J18</f>
        <v>0.75216823694334656</v>
      </c>
      <c r="G29" s="13"/>
      <c r="H29" s="44"/>
    </row>
    <row r="30" spans="1:8" ht="18.75" x14ac:dyDescent="0.25">
      <c r="A30" s="9">
        <v>15</v>
      </c>
      <c r="B30" s="12" t="s">
        <v>17</v>
      </c>
      <c r="C30" s="9" t="str">
        <f>'[1]19.07.2021 ТС'!A19</f>
        <v xml:space="preserve">Котельная №26 </v>
      </c>
      <c r="D30" s="10">
        <f>'[1]19.07.2021 ТС'!B19</f>
        <v>1.24</v>
      </c>
      <c r="E30" s="11">
        <f>'[1]19.07.2021 ТС'!F19</f>
        <v>1.8483076999999999</v>
      </c>
      <c r="F30" s="11">
        <f>'[1]19.07.2021 ТС'!J19</f>
        <v>-0.67696382648221332</v>
      </c>
      <c r="G30" s="13">
        <v>2</v>
      </c>
      <c r="H30" s="44"/>
    </row>
    <row r="31" spans="1:8" ht="18.75" x14ac:dyDescent="0.25">
      <c r="A31" s="9">
        <v>16</v>
      </c>
      <c r="B31" s="12" t="s">
        <v>17</v>
      </c>
      <c r="C31" s="9" t="str">
        <f>'[1]19.07.2021 ТС'!A20</f>
        <v xml:space="preserve">Котельная №27 </v>
      </c>
      <c r="D31" s="10">
        <f>'[1]19.07.2021 ТС'!B20</f>
        <v>2.4</v>
      </c>
      <c r="E31" s="11">
        <f>'[1]19.07.2021 ТС'!F20</f>
        <v>0.81330000000000002</v>
      </c>
      <c r="F31" s="11">
        <f>'[1]19.07.2021 ТС'!J20</f>
        <v>1.5128198945981555</v>
      </c>
      <c r="G31" s="13"/>
      <c r="H31" s="44"/>
    </row>
    <row r="32" spans="1:8" ht="18.75" x14ac:dyDescent="0.25">
      <c r="A32" s="9">
        <v>17</v>
      </c>
      <c r="B32" s="12" t="s">
        <v>17</v>
      </c>
      <c r="C32" s="9" t="str">
        <f>'[1]19.07.2021 ТС'!A21</f>
        <v xml:space="preserve">Котельная №28      </v>
      </c>
      <c r="D32" s="10">
        <f>'[1]19.07.2021 ТС'!B21</f>
        <v>16</v>
      </c>
      <c r="E32" s="11">
        <f>'[1]19.07.2021 ТС'!F21</f>
        <v>5.2761786999999973</v>
      </c>
      <c r="F32" s="11">
        <f>'[1]19.07.2021 ТС'!J21</f>
        <v>8.215535504026775</v>
      </c>
      <c r="G32" s="13"/>
      <c r="H32" s="44"/>
    </row>
    <row r="33" spans="1:8" ht="18.75" x14ac:dyDescent="0.25">
      <c r="A33" s="9">
        <v>18</v>
      </c>
      <c r="B33" s="12" t="s">
        <v>17</v>
      </c>
      <c r="C33" s="9" t="str">
        <f>'[1]19.07.2021 ТС'!A22</f>
        <v>Котельная №29</v>
      </c>
      <c r="D33" s="10">
        <f>'[1]19.07.2021 ТС'!B22</f>
        <v>5.16</v>
      </c>
      <c r="E33" s="11">
        <f>'[1]19.07.2021 ТС'!F22</f>
        <v>2.4311703000000002</v>
      </c>
      <c r="F33" s="11">
        <f>'[1]19.07.2021 ТС'!J22</f>
        <v>1.9451404511331747</v>
      </c>
      <c r="G33" s="13"/>
      <c r="H33" s="44"/>
    </row>
    <row r="34" spans="1:8" ht="18.75" x14ac:dyDescent="0.25">
      <c r="A34" s="9">
        <v>19</v>
      </c>
      <c r="B34" s="12" t="s">
        <v>17</v>
      </c>
      <c r="C34" s="9" t="str">
        <f>'[1]19.07.2021 ТС'!A23</f>
        <v xml:space="preserve">Котельная № 30 </v>
      </c>
      <c r="D34" s="10">
        <f>'[1]19.07.2021 ТС'!B23</f>
        <v>10.32</v>
      </c>
      <c r="E34" s="11">
        <f>'[1]19.07.2021 ТС'!F23</f>
        <v>3.2918395000000018</v>
      </c>
      <c r="F34" s="11">
        <f>'[1]19.07.2021 ТС'!J23</f>
        <v>3.6533062051741743</v>
      </c>
      <c r="G34" s="13"/>
      <c r="H34" s="44"/>
    </row>
    <row r="35" spans="1:8" ht="18.75" x14ac:dyDescent="0.25">
      <c r="A35" s="9">
        <v>20</v>
      </c>
      <c r="B35" s="12" t="s">
        <v>17</v>
      </c>
      <c r="C35" s="9" t="str">
        <f>'[1]19.07.2021 ТС'!A24</f>
        <v xml:space="preserve">Котельная № 32 </v>
      </c>
      <c r="D35" s="10">
        <f>'[1]19.07.2021 ТС'!B24</f>
        <v>1.9</v>
      </c>
      <c r="E35" s="11">
        <f>'[1]19.07.2021 ТС'!F24</f>
        <v>1.8747677</v>
      </c>
      <c r="F35" s="11">
        <f>'[1]19.07.2021 ТС'!J24</f>
        <v>-0.16119220871314921</v>
      </c>
      <c r="G35" s="13">
        <v>2</v>
      </c>
      <c r="H35" s="44"/>
    </row>
    <row r="36" spans="1:8" ht="18.75" x14ac:dyDescent="0.25">
      <c r="A36" s="9">
        <v>21</v>
      </c>
      <c r="B36" s="12" t="s">
        <v>17</v>
      </c>
      <c r="C36" s="9" t="str">
        <f>'[1]19.07.2021 ТС'!A25</f>
        <v xml:space="preserve">Котельная № 33 </v>
      </c>
      <c r="D36" s="10">
        <f>'[1]19.07.2021 ТС'!B25</f>
        <v>5.42</v>
      </c>
      <c r="E36" s="11">
        <f>'[1]19.07.2021 ТС'!F25</f>
        <v>3.3712180000000003</v>
      </c>
      <c r="F36" s="11">
        <f>'[1]19.07.2021 ТС'!J25</f>
        <v>0.97884207932121203</v>
      </c>
      <c r="G36" s="13"/>
      <c r="H36" s="44"/>
    </row>
    <row r="37" spans="1:8" ht="18.75" x14ac:dyDescent="0.25">
      <c r="A37" s="9">
        <v>22</v>
      </c>
      <c r="B37" s="12" t="s">
        <v>17</v>
      </c>
      <c r="C37" s="9" t="str">
        <f>'[1]19.07.2021 ТС'!A26</f>
        <v xml:space="preserve">Котельная № 34   </v>
      </c>
      <c r="D37" s="10">
        <f>'[1]19.07.2021 ТС'!B26</f>
        <v>1.54</v>
      </c>
      <c r="E37" s="11">
        <f>'[1]19.07.2021 ТС'!F26</f>
        <v>1.1347818000000001</v>
      </c>
      <c r="F37" s="11">
        <f>'[1]19.07.2021 ТС'!J26</f>
        <v>-0.14683374335114618</v>
      </c>
      <c r="G37" s="13">
        <v>2</v>
      </c>
      <c r="H37" s="44"/>
    </row>
    <row r="38" spans="1:8" ht="18.75" x14ac:dyDescent="0.25">
      <c r="A38" s="27" t="s">
        <v>19</v>
      </c>
      <c r="B38" s="27"/>
      <c r="C38" s="27"/>
      <c r="D38" s="27"/>
      <c r="E38" s="27"/>
      <c r="F38" s="11">
        <f>SUM(F16:F37)</f>
        <v>83.261980369706535</v>
      </c>
      <c r="G38" s="13">
        <v>3</v>
      </c>
      <c r="H38" s="45"/>
    </row>
    <row r="40" spans="1:8" x14ac:dyDescent="0.25">
      <c r="A40" s="14" t="s">
        <v>20</v>
      </c>
    </row>
    <row r="41" spans="1:8" x14ac:dyDescent="0.25">
      <c r="A41" s="14" t="s">
        <v>21</v>
      </c>
    </row>
    <row r="42" spans="1:8" x14ac:dyDescent="0.25">
      <c r="A42" s="14" t="s">
        <v>22</v>
      </c>
    </row>
    <row r="43" spans="1:8" x14ac:dyDescent="0.25">
      <c r="A43" s="15" t="s">
        <v>23</v>
      </c>
    </row>
    <row r="44" spans="1:8" x14ac:dyDescent="0.25">
      <c r="A44" s="14" t="s">
        <v>24</v>
      </c>
    </row>
    <row r="45" spans="1:8" x14ac:dyDescent="0.25">
      <c r="A45" s="14" t="s">
        <v>25</v>
      </c>
    </row>
    <row r="46" spans="1:8" ht="15.75" customHeight="1" x14ac:dyDescent="0.25">
      <c r="A46" s="14"/>
    </row>
    <row r="47" spans="1:8" ht="120" customHeight="1" x14ac:dyDescent="0.25">
      <c r="A47" s="16" t="s">
        <v>9</v>
      </c>
      <c r="B47" s="17" t="s">
        <v>26</v>
      </c>
      <c r="C47" s="17" t="s">
        <v>27</v>
      </c>
      <c r="D47" s="17" t="s">
        <v>28</v>
      </c>
      <c r="E47" s="17" t="s">
        <v>29</v>
      </c>
      <c r="F47" s="17" t="s">
        <v>30</v>
      </c>
      <c r="G47" s="46" t="s">
        <v>16</v>
      </c>
      <c r="H47" s="46"/>
    </row>
    <row r="48" spans="1:8" ht="15.75" customHeight="1" x14ac:dyDescent="0.25">
      <c r="A48" s="16">
        <v>1</v>
      </c>
      <c r="B48" s="16"/>
      <c r="C48" s="16">
        <v>2</v>
      </c>
      <c r="D48" s="16">
        <v>3</v>
      </c>
      <c r="E48" s="16">
        <v>4</v>
      </c>
      <c r="F48" s="16">
        <v>5</v>
      </c>
      <c r="G48" s="47">
        <v>6</v>
      </c>
      <c r="H48" s="47"/>
    </row>
    <row r="49" spans="1:8" ht="64.5" customHeight="1" x14ac:dyDescent="0.25">
      <c r="A49" s="12">
        <v>1</v>
      </c>
      <c r="B49" s="12" t="s">
        <v>17</v>
      </c>
      <c r="C49" s="12" t="s">
        <v>31</v>
      </c>
      <c r="D49" s="18">
        <v>73000</v>
      </c>
      <c r="E49" s="18">
        <f>1397+1090</f>
        <v>2487</v>
      </c>
      <c r="F49" s="18">
        <f>D49*3/12-E49</f>
        <v>15763</v>
      </c>
      <c r="G49" s="48" t="s">
        <v>18</v>
      </c>
      <c r="H49" s="48"/>
    </row>
    <row r="51" spans="1:8" ht="128.25" x14ac:dyDescent="0.25">
      <c r="A51" s="16" t="s">
        <v>9</v>
      </c>
      <c r="B51" s="19" t="s">
        <v>26</v>
      </c>
      <c r="C51" s="17" t="s">
        <v>32</v>
      </c>
      <c r="D51" s="17" t="s">
        <v>33</v>
      </c>
      <c r="E51" s="17" t="s">
        <v>34</v>
      </c>
      <c r="F51" s="32" t="s">
        <v>35</v>
      </c>
      <c r="G51" s="33"/>
      <c r="H51" s="17" t="s">
        <v>16</v>
      </c>
    </row>
    <row r="52" spans="1:8" x14ac:dyDescent="0.25">
      <c r="A52" s="7">
        <v>1</v>
      </c>
      <c r="B52" s="20"/>
      <c r="C52" s="7">
        <v>2</v>
      </c>
      <c r="D52" s="7">
        <v>3</v>
      </c>
      <c r="E52" s="7">
        <v>4</v>
      </c>
      <c r="F52" s="34">
        <v>5</v>
      </c>
      <c r="G52" s="35"/>
      <c r="H52" s="7">
        <v>6</v>
      </c>
    </row>
    <row r="53" spans="1:8" ht="18.75" customHeight="1" x14ac:dyDescent="0.25">
      <c r="A53" s="9">
        <v>1</v>
      </c>
      <c r="B53" s="12" t="s">
        <v>17</v>
      </c>
      <c r="C53" s="21" t="str">
        <f>'[1]19.07.2021 ГВС'!B21</f>
        <v>ЦТП-1</v>
      </c>
      <c r="D53" s="10">
        <f>'[1]19.07.2021 ГВС'!F21</f>
        <v>6.9</v>
      </c>
      <c r="E53" s="12">
        <f>'[1]19.07.2021 ГВС'!N21</f>
        <v>4.5659999999999998</v>
      </c>
      <c r="F53" s="22">
        <f>D53-E53</f>
        <v>2.3340000000000005</v>
      </c>
      <c r="G53" s="23"/>
      <c r="H53" s="36" t="s">
        <v>18</v>
      </c>
    </row>
    <row r="54" spans="1:8" ht="18.75" x14ac:dyDescent="0.25">
      <c r="A54" s="9">
        <v>2</v>
      </c>
      <c r="B54" s="12" t="s">
        <v>17</v>
      </c>
      <c r="C54" s="21" t="str">
        <f>'[1]19.07.2021 ГВС'!B22</f>
        <v>ЦТП-2</v>
      </c>
      <c r="D54" s="10">
        <f>'[1]19.07.2021 ГВС'!F22</f>
        <v>8.5</v>
      </c>
      <c r="E54" s="12">
        <f>'[1]19.07.2021 ГВС'!N22</f>
        <v>11.76</v>
      </c>
      <c r="F54" s="22">
        <f t="shared" ref="F54:F117" si="0">D54-E54</f>
        <v>-3.26</v>
      </c>
      <c r="G54" s="23"/>
      <c r="H54" s="37"/>
    </row>
    <row r="55" spans="1:8" ht="18.75" x14ac:dyDescent="0.25">
      <c r="A55" s="9">
        <v>3</v>
      </c>
      <c r="B55" s="12" t="s">
        <v>17</v>
      </c>
      <c r="C55" s="21" t="str">
        <f>'[1]19.07.2021 ГВС'!B23</f>
        <v>ЦТП-4</v>
      </c>
      <c r="D55" s="10">
        <f>'[1]19.07.2021 ГВС'!F23</f>
        <v>8.1999999999999993</v>
      </c>
      <c r="E55" s="12">
        <f>'[1]19.07.2021 ГВС'!N23</f>
        <v>4.0439999999999996</v>
      </c>
      <c r="F55" s="22">
        <f t="shared" si="0"/>
        <v>4.1559999999999997</v>
      </c>
      <c r="G55" s="23"/>
      <c r="H55" s="37"/>
    </row>
    <row r="56" spans="1:8" ht="18.75" x14ac:dyDescent="0.25">
      <c r="A56" s="9">
        <v>4</v>
      </c>
      <c r="B56" s="12" t="s">
        <v>17</v>
      </c>
      <c r="C56" s="21" t="str">
        <f>'[1]19.07.2021 ГВС'!B24</f>
        <v>ЦТП-5</v>
      </c>
      <c r="D56" s="10">
        <f>'[1]19.07.2021 ГВС'!F24</f>
        <v>6.2</v>
      </c>
      <c r="E56" s="12">
        <f>'[1]19.07.2021 ГВС'!N24</f>
        <v>5.2169999999999996</v>
      </c>
      <c r="F56" s="22">
        <f t="shared" si="0"/>
        <v>0.98300000000000054</v>
      </c>
      <c r="G56" s="23"/>
      <c r="H56" s="37"/>
    </row>
    <row r="57" spans="1:8" ht="18.75" x14ac:dyDescent="0.25">
      <c r="A57" s="9">
        <v>5</v>
      </c>
      <c r="B57" s="12" t="s">
        <v>17</v>
      </c>
      <c r="C57" s="21" t="str">
        <f>'[1]19.07.2021 ГВС'!B25</f>
        <v>ЦТП-6</v>
      </c>
      <c r="D57" s="10">
        <f>'[1]19.07.2021 ГВС'!F25</f>
        <v>8.5</v>
      </c>
      <c r="E57" s="12">
        <f>'[1]19.07.2021 ГВС'!N25</f>
        <v>6.2370000000000001</v>
      </c>
      <c r="F57" s="22">
        <f t="shared" si="0"/>
        <v>2.2629999999999999</v>
      </c>
      <c r="G57" s="23"/>
      <c r="H57" s="37"/>
    </row>
    <row r="58" spans="1:8" ht="18.75" x14ac:dyDescent="0.25">
      <c r="A58" s="9">
        <v>6</v>
      </c>
      <c r="B58" s="12" t="s">
        <v>17</v>
      </c>
      <c r="C58" s="21" t="str">
        <f>'[1]19.07.2021 ГВС'!B26</f>
        <v>ЦТП-7</v>
      </c>
      <c r="D58" s="10">
        <f>'[1]19.07.2021 ГВС'!F26</f>
        <v>6.94</v>
      </c>
      <c r="E58" s="12">
        <f>'[1]19.07.2021 ГВС'!N26</f>
        <v>7.2089999999999996</v>
      </c>
      <c r="F58" s="22">
        <f t="shared" si="0"/>
        <v>-0.26899999999999924</v>
      </c>
      <c r="G58" s="23"/>
      <c r="H58" s="37"/>
    </row>
    <row r="59" spans="1:8" ht="18.75" x14ac:dyDescent="0.25">
      <c r="A59" s="9">
        <v>7</v>
      </c>
      <c r="B59" s="12" t="s">
        <v>17</v>
      </c>
      <c r="C59" s="21" t="str">
        <f>'[1]19.07.2021 ГВС'!B27</f>
        <v>ЦТП-8</v>
      </c>
      <c r="D59" s="10">
        <f>'[1]19.07.2021 ГВС'!F27</f>
        <v>7</v>
      </c>
      <c r="E59" s="12">
        <f>'[1]19.07.2021 ГВС'!N27</f>
        <v>7.3879999999999999</v>
      </c>
      <c r="F59" s="22">
        <f t="shared" si="0"/>
        <v>-0.3879999999999999</v>
      </c>
      <c r="G59" s="23"/>
      <c r="H59" s="37"/>
    </row>
    <row r="60" spans="1:8" ht="18.75" x14ac:dyDescent="0.25">
      <c r="A60" s="9">
        <v>8</v>
      </c>
      <c r="B60" s="12" t="s">
        <v>17</v>
      </c>
      <c r="C60" s="21" t="str">
        <f>'[1]19.07.2021 ГВС'!B28</f>
        <v>ЦТП-9</v>
      </c>
      <c r="D60" s="10">
        <f>'[1]19.07.2021 ГВС'!F28</f>
        <v>6.5</v>
      </c>
      <c r="E60" s="12">
        <f>'[1]19.07.2021 ГВС'!N28</f>
        <v>5.6680000000000001</v>
      </c>
      <c r="F60" s="22">
        <f t="shared" si="0"/>
        <v>0.83199999999999985</v>
      </c>
      <c r="G60" s="23"/>
      <c r="H60" s="37"/>
    </row>
    <row r="61" spans="1:8" ht="18.75" x14ac:dyDescent="0.25">
      <c r="A61" s="9">
        <v>9</v>
      </c>
      <c r="B61" s="12" t="s">
        <v>17</v>
      </c>
      <c r="C61" s="21" t="str">
        <f>'[1]19.07.2021 ГВС'!B29</f>
        <v>ЦТП-10</v>
      </c>
      <c r="D61" s="10">
        <f>'[1]19.07.2021 ГВС'!F29</f>
        <v>6.5</v>
      </c>
      <c r="E61" s="12">
        <f>'[1]19.07.2021 ГВС'!N29</f>
        <v>2.452</v>
      </c>
      <c r="F61" s="22">
        <f t="shared" si="0"/>
        <v>4.048</v>
      </c>
      <c r="G61" s="23"/>
      <c r="H61" s="37"/>
    </row>
    <row r="62" spans="1:8" ht="18.75" x14ac:dyDescent="0.25">
      <c r="A62" s="9">
        <v>10</v>
      </c>
      <c r="B62" s="12" t="s">
        <v>17</v>
      </c>
      <c r="C62" s="21" t="str">
        <f>'[1]19.07.2021 ГВС'!B30</f>
        <v>ЦТП-11</v>
      </c>
      <c r="D62" s="10">
        <f>'[1]19.07.2021 ГВС'!F30</f>
        <v>8.5</v>
      </c>
      <c r="E62" s="12">
        <f>'[1]19.07.2021 ГВС'!N30</f>
        <v>4.9359999999999999</v>
      </c>
      <c r="F62" s="22">
        <f t="shared" si="0"/>
        <v>3.5640000000000001</v>
      </c>
      <c r="G62" s="23"/>
      <c r="H62" s="37"/>
    </row>
    <row r="63" spans="1:8" ht="18.75" x14ac:dyDescent="0.25">
      <c r="A63" s="9">
        <v>11</v>
      </c>
      <c r="B63" s="12" t="s">
        <v>17</v>
      </c>
      <c r="C63" s="21" t="str">
        <f>'[1]19.07.2021 ГВС'!B31</f>
        <v>ЦТП-12</v>
      </c>
      <c r="D63" s="10">
        <f>'[1]19.07.2021 ГВС'!F31</f>
        <v>2.9620000000000002</v>
      </c>
      <c r="E63" s="12">
        <f>'[1]19.07.2021 ГВС'!N31</f>
        <v>5.298</v>
      </c>
      <c r="F63" s="22">
        <f t="shared" si="0"/>
        <v>-2.3359999999999999</v>
      </c>
      <c r="G63" s="23"/>
      <c r="H63" s="37"/>
    </row>
    <row r="64" spans="1:8" ht="18.75" x14ac:dyDescent="0.25">
      <c r="A64" s="9">
        <v>12</v>
      </c>
      <c r="B64" s="12" t="s">
        <v>17</v>
      </c>
      <c r="C64" s="21" t="str">
        <f>'[1]19.07.2021 ГВС'!B32</f>
        <v>ЦТП-13</v>
      </c>
      <c r="D64" s="10">
        <f>'[1]19.07.2021 ГВС'!F32</f>
        <v>6.3</v>
      </c>
      <c r="E64" s="12">
        <f>'[1]19.07.2021 ГВС'!N32</f>
        <v>5.7519999999999998</v>
      </c>
      <c r="F64" s="22">
        <f t="shared" si="0"/>
        <v>0.54800000000000004</v>
      </c>
      <c r="G64" s="23"/>
      <c r="H64" s="37"/>
    </row>
    <row r="65" spans="1:8" ht="18.75" x14ac:dyDescent="0.25">
      <c r="A65" s="9">
        <v>13</v>
      </c>
      <c r="B65" s="12" t="s">
        <v>17</v>
      </c>
      <c r="C65" s="21" t="str">
        <f>'[1]19.07.2021 ГВС'!B33</f>
        <v>ЦТП-14</v>
      </c>
      <c r="D65" s="10">
        <f>'[1]19.07.2021 ГВС'!F33</f>
        <v>6.34</v>
      </c>
      <c r="E65" s="12">
        <f>'[1]19.07.2021 ГВС'!N33</f>
        <v>4.4130000000000003</v>
      </c>
      <c r="F65" s="22">
        <f t="shared" si="0"/>
        <v>1.9269999999999996</v>
      </c>
      <c r="G65" s="23"/>
      <c r="H65" s="37"/>
    </row>
    <row r="66" spans="1:8" ht="18.75" x14ac:dyDescent="0.25">
      <c r="A66" s="9">
        <v>14</v>
      </c>
      <c r="B66" s="12" t="s">
        <v>17</v>
      </c>
      <c r="C66" s="21" t="str">
        <f>'[1]19.07.2021 ГВС'!B34</f>
        <v>ЦТП-15</v>
      </c>
      <c r="D66" s="10">
        <f>'[1]19.07.2021 ГВС'!F34</f>
        <v>4.5999999999999996</v>
      </c>
      <c r="E66" s="12">
        <f>'[1]19.07.2021 ГВС'!N34</f>
        <v>3.0510000000000002</v>
      </c>
      <c r="F66" s="22">
        <f t="shared" si="0"/>
        <v>1.5489999999999995</v>
      </c>
      <c r="G66" s="23"/>
      <c r="H66" s="37"/>
    </row>
    <row r="67" spans="1:8" ht="18.75" x14ac:dyDescent="0.25">
      <c r="A67" s="9">
        <v>15</v>
      </c>
      <c r="B67" s="12" t="s">
        <v>17</v>
      </c>
      <c r="C67" s="21" t="str">
        <f>'[1]19.07.2021 ГВС'!B35</f>
        <v>ЦТП-16</v>
      </c>
      <c r="D67" s="10">
        <f>'[1]19.07.2021 ГВС'!F35</f>
        <v>6.02</v>
      </c>
      <c r="E67" s="12">
        <f>'[1]19.07.2021 ГВС'!N35</f>
        <v>4.51</v>
      </c>
      <c r="F67" s="22">
        <f t="shared" si="0"/>
        <v>1.5099999999999998</v>
      </c>
      <c r="G67" s="23"/>
      <c r="H67" s="37"/>
    </row>
    <row r="68" spans="1:8" ht="18.75" x14ac:dyDescent="0.25">
      <c r="A68" s="9">
        <v>16</v>
      </c>
      <c r="B68" s="12" t="s">
        <v>17</v>
      </c>
      <c r="C68" s="21" t="str">
        <f>'[1]19.07.2021 ГВС'!B36</f>
        <v>ЦТП-17</v>
      </c>
      <c r="D68" s="10">
        <f>'[1]19.07.2021 ГВС'!F36</f>
        <v>4.8</v>
      </c>
      <c r="E68" s="12">
        <f>'[1]19.07.2021 ГВС'!N36</f>
        <v>4.9660000000000002</v>
      </c>
      <c r="F68" s="22">
        <f t="shared" si="0"/>
        <v>-0.16600000000000037</v>
      </c>
      <c r="G68" s="23"/>
      <c r="H68" s="37"/>
    </row>
    <row r="69" spans="1:8" ht="18.75" x14ac:dyDescent="0.25">
      <c r="A69" s="9">
        <v>17</v>
      </c>
      <c r="B69" s="12" t="s">
        <v>17</v>
      </c>
      <c r="C69" s="21" t="str">
        <f>'[1]19.07.2021 ГВС'!B37</f>
        <v>ЦТП-18</v>
      </c>
      <c r="D69" s="10">
        <f>'[1]19.07.2021 ГВС'!F37</f>
        <v>7.3</v>
      </c>
      <c r="E69" s="12">
        <f>'[1]19.07.2021 ГВС'!N37</f>
        <v>7.1429999999999998</v>
      </c>
      <c r="F69" s="22">
        <f t="shared" si="0"/>
        <v>0.15700000000000003</v>
      </c>
      <c r="G69" s="23"/>
      <c r="H69" s="37"/>
    </row>
    <row r="70" spans="1:8" ht="18.75" x14ac:dyDescent="0.25">
      <c r="A70" s="9">
        <v>18</v>
      </c>
      <c r="B70" s="12" t="s">
        <v>17</v>
      </c>
      <c r="C70" s="21" t="str">
        <f>'[1]19.07.2021 ГВС'!B38</f>
        <v>ЦТП-19</v>
      </c>
      <c r="D70" s="10">
        <f>'[1]19.07.2021 ГВС'!F38</f>
        <v>4.7</v>
      </c>
      <c r="E70" s="12">
        <f>'[1]19.07.2021 ГВС'!N38</f>
        <v>4.3209999999999997</v>
      </c>
      <c r="F70" s="22">
        <f t="shared" si="0"/>
        <v>0.37900000000000045</v>
      </c>
      <c r="G70" s="23"/>
      <c r="H70" s="38"/>
    </row>
    <row r="71" spans="1:8" ht="18.75" x14ac:dyDescent="0.25">
      <c r="A71" s="9">
        <v>19</v>
      </c>
      <c r="B71" s="12" t="s">
        <v>17</v>
      </c>
      <c r="C71" s="21" t="str">
        <f>'[1]19.07.2021 ГВС'!B39</f>
        <v>ЦТП-20</v>
      </c>
      <c r="D71" s="10">
        <f>'[1]19.07.2021 ГВС'!F39</f>
        <v>4.2</v>
      </c>
      <c r="E71" s="12">
        <f>'[1]19.07.2021 ГВС'!N39</f>
        <v>1.5680000000000001</v>
      </c>
      <c r="F71" s="22">
        <f t="shared" si="0"/>
        <v>2.6320000000000001</v>
      </c>
      <c r="G71" s="23"/>
      <c r="H71" s="36"/>
    </row>
    <row r="72" spans="1:8" ht="18.75" x14ac:dyDescent="0.25">
      <c r="A72" s="9">
        <v>20</v>
      </c>
      <c r="B72" s="12" t="s">
        <v>17</v>
      </c>
      <c r="C72" s="21" t="str">
        <f>'[1]19.07.2021 ГВС'!B40</f>
        <v>ЦТП-21</v>
      </c>
      <c r="D72" s="10">
        <f>'[1]19.07.2021 ГВС'!F40</f>
        <v>6.02</v>
      </c>
      <c r="E72" s="12">
        <f>'[1]19.07.2021 ГВС'!N40</f>
        <v>3.835</v>
      </c>
      <c r="F72" s="22">
        <f t="shared" si="0"/>
        <v>2.1849999999999996</v>
      </c>
      <c r="G72" s="23"/>
      <c r="H72" s="37"/>
    </row>
    <row r="73" spans="1:8" ht="18.75" x14ac:dyDescent="0.25">
      <c r="A73" s="9">
        <v>21</v>
      </c>
      <c r="B73" s="12" t="s">
        <v>17</v>
      </c>
      <c r="C73" s="21" t="str">
        <f>'[1]19.07.2021 ГВС'!B41</f>
        <v>ЦТП-22</v>
      </c>
      <c r="D73" s="10">
        <f>'[1]19.07.2021 ГВС'!F41</f>
        <v>1.5</v>
      </c>
      <c r="E73" s="12">
        <f>'[1]19.07.2021 ГВС'!N41</f>
        <v>1.357</v>
      </c>
      <c r="F73" s="22">
        <f t="shared" si="0"/>
        <v>0.14300000000000002</v>
      </c>
      <c r="G73" s="23"/>
      <c r="H73" s="37"/>
    </row>
    <row r="74" spans="1:8" ht="18.75" x14ac:dyDescent="0.25">
      <c r="A74" s="9">
        <v>22</v>
      </c>
      <c r="B74" s="12" t="s">
        <v>17</v>
      </c>
      <c r="C74" s="21" t="str">
        <f>'[1]19.07.2021 ГВС'!B42</f>
        <v>ЦТП-23</v>
      </c>
      <c r="D74" s="10">
        <f>'[1]19.07.2021 ГВС'!F42</f>
        <v>4.7</v>
      </c>
      <c r="E74" s="12">
        <f>'[1]19.07.2021 ГВС'!N42</f>
        <v>3.214</v>
      </c>
      <c r="F74" s="22">
        <f t="shared" si="0"/>
        <v>1.4860000000000002</v>
      </c>
      <c r="G74" s="23"/>
      <c r="H74" s="37"/>
    </row>
    <row r="75" spans="1:8" ht="18.75" x14ac:dyDescent="0.25">
      <c r="A75" s="9">
        <v>23</v>
      </c>
      <c r="B75" s="12" t="s">
        <v>17</v>
      </c>
      <c r="C75" s="21" t="str">
        <f>'[1]19.07.2021 ГВС'!B43</f>
        <v>ЦТП-24</v>
      </c>
      <c r="D75" s="10">
        <f>'[1]19.07.2021 ГВС'!F43</f>
        <v>7.24</v>
      </c>
      <c r="E75" s="12">
        <f>'[1]19.07.2021 ГВС'!N43</f>
        <v>6.35</v>
      </c>
      <c r="F75" s="22">
        <f t="shared" si="0"/>
        <v>0.89000000000000057</v>
      </c>
      <c r="G75" s="23"/>
      <c r="H75" s="37"/>
    </row>
    <row r="76" spans="1:8" ht="18.75" x14ac:dyDescent="0.25">
      <c r="A76" s="9">
        <v>24</v>
      </c>
      <c r="B76" s="12" t="s">
        <v>17</v>
      </c>
      <c r="C76" s="21" t="str">
        <f>'[1]19.07.2021 ГВС'!B44</f>
        <v>ЦТП-25</v>
      </c>
      <c r="D76" s="10">
        <f>'[1]19.07.2021 ГВС'!F44</f>
        <v>3.9460000000000002</v>
      </c>
      <c r="E76" s="12">
        <f>'[1]19.07.2021 ГВС'!N44</f>
        <v>3.7280000000000002</v>
      </c>
      <c r="F76" s="22">
        <f t="shared" si="0"/>
        <v>0.21799999999999997</v>
      </c>
      <c r="G76" s="23"/>
      <c r="H76" s="37"/>
    </row>
    <row r="77" spans="1:8" ht="18.75" x14ac:dyDescent="0.25">
      <c r="A77" s="9">
        <v>25</v>
      </c>
      <c r="B77" s="12" t="s">
        <v>17</v>
      </c>
      <c r="C77" s="21" t="str">
        <f>'[1]19.07.2021 ГВС'!B45</f>
        <v>ЦТП-26</v>
      </c>
      <c r="D77" s="10">
        <f>'[1]19.07.2021 ГВС'!F45</f>
        <v>11.02</v>
      </c>
      <c r="E77" s="12">
        <f>'[1]19.07.2021 ГВС'!N45</f>
        <v>7.5819999999999999</v>
      </c>
      <c r="F77" s="22">
        <f t="shared" si="0"/>
        <v>3.4379999999999997</v>
      </c>
      <c r="G77" s="23"/>
      <c r="H77" s="37"/>
    </row>
    <row r="78" spans="1:8" ht="18.75" x14ac:dyDescent="0.25">
      <c r="A78" s="9">
        <v>26</v>
      </c>
      <c r="B78" s="12" t="s">
        <v>17</v>
      </c>
      <c r="C78" s="21" t="str">
        <f>'[1]19.07.2021 ГВС'!B46</f>
        <v>ЦТП-27</v>
      </c>
      <c r="D78" s="10">
        <f>'[1]19.07.2021 ГВС'!F46</f>
        <v>4.5999999999999996</v>
      </c>
      <c r="E78" s="12">
        <f>'[1]19.07.2021 ГВС'!N46</f>
        <v>1.266</v>
      </c>
      <c r="F78" s="22">
        <f t="shared" si="0"/>
        <v>3.3339999999999996</v>
      </c>
      <c r="G78" s="23"/>
      <c r="H78" s="37"/>
    </row>
    <row r="79" spans="1:8" ht="18.75" x14ac:dyDescent="0.25">
      <c r="A79" s="9">
        <v>27</v>
      </c>
      <c r="B79" s="12" t="s">
        <v>17</v>
      </c>
      <c r="C79" s="21" t="str">
        <f>'[1]19.07.2021 ГВС'!B47</f>
        <v>ЦТП-28</v>
      </c>
      <c r="D79" s="10">
        <f>'[1]19.07.2021 ГВС'!F47</f>
        <v>7.5</v>
      </c>
      <c r="E79" s="12">
        <f>'[1]19.07.2021 ГВС'!N47</f>
        <v>2.3220000000000001</v>
      </c>
      <c r="F79" s="22">
        <f t="shared" si="0"/>
        <v>5.1779999999999999</v>
      </c>
      <c r="G79" s="23"/>
      <c r="H79" s="37"/>
    </row>
    <row r="80" spans="1:8" ht="18.75" x14ac:dyDescent="0.25">
      <c r="A80" s="9">
        <v>28</v>
      </c>
      <c r="B80" s="12" t="s">
        <v>17</v>
      </c>
      <c r="C80" s="21" t="str">
        <f>'[1]19.07.2021 ГВС'!B48</f>
        <v>ЦТП-29</v>
      </c>
      <c r="D80" s="10">
        <f>'[1]19.07.2021 ГВС'!F48</f>
        <v>2.5</v>
      </c>
      <c r="E80" s="12">
        <f>'[1]19.07.2021 ГВС'!N48</f>
        <v>2.3149999999999999</v>
      </c>
      <c r="F80" s="22">
        <f t="shared" si="0"/>
        <v>0.18500000000000005</v>
      </c>
      <c r="G80" s="23"/>
      <c r="H80" s="37"/>
    </row>
    <row r="81" spans="1:8" ht="18.75" x14ac:dyDescent="0.25">
      <c r="A81" s="9">
        <v>29</v>
      </c>
      <c r="B81" s="12" t="s">
        <v>17</v>
      </c>
      <c r="C81" s="21" t="str">
        <f>'[1]19.07.2021 ГВС'!B49</f>
        <v>ЦТП-30</v>
      </c>
      <c r="D81" s="10">
        <f>'[1]19.07.2021 ГВС'!F49</f>
        <v>7.5</v>
      </c>
      <c r="E81" s="12">
        <f>'[1]19.07.2021 ГВС'!N49</f>
        <v>3.8490000000000002</v>
      </c>
      <c r="F81" s="22">
        <f t="shared" si="0"/>
        <v>3.6509999999999998</v>
      </c>
      <c r="G81" s="23"/>
      <c r="H81" s="37"/>
    </row>
    <row r="82" spans="1:8" ht="18.75" x14ac:dyDescent="0.25">
      <c r="A82" s="9">
        <v>30</v>
      </c>
      <c r="B82" s="12" t="s">
        <v>17</v>
      </c>
      <c r="C82" s="21" t="str">
        <f>'[1]19.07.2021 ГВС'!B50</f>
        <v>ЦТП-31</v>
      </c>
      <c r="D82" s="10">
        <f>'[1]19.07.2021 ГВС'!F50</f>
        <v>7.8</v>
      </c>
      <c r="E82" s="12">
        <f>'[1]19.07.2021 ГВС'!N50</f>
        <v>9.5289999999999999</v>
      </c>
      <c r="F82" s="22">
        <f t="shared" si="0"/>
        <v>-1.7290000000000001</v>
      </c>
      <c r="G82" s="23"/>
      <c r="H82" s="37"/>
    </row>
    <row r="83" spans="1:8" ht="18.75" x14ac:dyDescent="0.25">
      <c r="A83" s="9">
        <v>31</v>
      </c>
      <c r="B83" s="12" t="s">
        <v>17</v>
      </c>
      <c r="C83" s="21" t="str">
        <f>'[1]19.07.2021 ГВС'!B51</f>
        <v>ЦТП-32</v>
      </c>
      <c r="D83" s="10">
        <f>'[1]19.07.2021 ГВС'!F51</f>
        <v>7.8</v>
      </c>
      <c r="E83" s="12">
        <f>'[1]19.07.2021 ГВС'!N51</f>
        <v>4.8010000000000002</v>
      </c>
      <c r="F83" s="22">
        <f t="shared" si="0"/>
        <v>2.9989999999999997</v>
      </c>
      <c r="G83" s="23"/>
      <c r="H83" s="37"/>
    </row>
    <row r="84" spans="1:8" ht="18.75" x14ac:dyDescent="0.25">
      <c r="A84" s="9">
        <v>32</v>
      </c>
      <c r="B84" s="12" t="s">
        <v>17</v>
      </c>
      <c r="C84" s="21" t="str">
        <f>'[1]19.07.2021 ГВС'!B52</f>
        <v>ЦТП-33</v>
      </c>
      <c r="D84" s="10">
        <f>'[1]19.07.2021 ГВС'!F52</f>
        <v>6.4</v>
      </c>
      <c r="E84" s="12">
        <f>'[1]19.07.2021 ГВС'!N52</f>
        <v>4.835</v>
      </c>
      <c r="F84" s="22">
        <f t="shared" si="0"/>
        <v>1.5650000000000004</v>
      </c>
      <c r="G84" s="23"/>
      <c r="H84" s="37"/>
    </row>
    <row r="85" spans="1:8" ht="18.75" x14ac:dyDescent="0.25">
      <c r="A85" s="9">
        <v>33</v>
      </c>
      <c r="B85" s="12" t="s">
        <v>17</v>
      </c>
      <c r="C85" s="21" t="str">
        <f>'[1]19.07.2021 ГВС'!B53</f>
        <v>ЦТП-34</v>
      </c>
      <c r="D85" s="10">
        <f>'[1]19.07.2021 ГВС'!F53</f>
        <v>6.6</v>
      </c>
      <c r="E85" s="12">
        <f>'[1]19.07.2021 ГВС'!N53</f>
        <v>5.6379999999999999</v>
      </c>
      <c r="F85" s="22">
        <f t="shared" si="0"/>
        <v>0.96199999999999974</v>
      </c>
      <c r="G85" s="23"/>
      <c r="H85" s="37"/>
    </row>
    <row r="86" spans="1:8" ht="18.75" x14ac:dyDescent="0.25">
      <c r="A86" s="9">
        <v>34</v>
      </c>
      <c r="B86" s="12" t="s">
        <v>17</v>
      </c>
      <c r="C86" s="21" t="str">
        <f>'[1]19.07.2021 ГВС'!B54</f>
        <v>ЦТП-35</v>
      </c>
      <c r="D86" s="10">
        <f>'[1]19.07.2021 ГВС'!F54</f>
        <v>4</v>
      </c>
      <c r="E86" s="12">
        <f>'[1]19.07.2021 ГВС'!N54</f>
        <v>3.9580000000000002</v>
      </c>
      <c r="F86" s="22">
        <f t="shared" si="0"/>
        <v>4.1999999999999815E-2</v>
      </c>
      <c r="G86" s="23"/>
      <c r="H86" s="37"/>
    </row>
    <row r="87" spans="1:8" ht="18.75" x14ac:dyDescent="0.25">
      <c r="A87" s="9">
        <v>35</v>
      </c>
      <c r="B87" s="12" t="s">
        <v>17</v>
      </c>
      <c r="C87" s="21" t="str">
        <f>'[1]19.07.2021 ГВС'!B55</f>
        <v>ЦТП-36</v>
      </c>
      <c r="D87" s="10">
        <f>'[1]19.07.2021 ГВС'!F55</f>
        <v>4.83</v>
      </c>
      <c r="E87" s="12">
        <f>'[1]19.07.2021 ГВС'!N55</f>
        <v>2.492</v>
      </c>
      <c r="F87" s="22">
        <f t="shared" si="0"/>
        <v>2.3380000000000001</v>
      </c>
      <c r="G87" s="23"/>
      <c r="H87" s="37"/>
    </row>
    <row r="88" spans="1:8" ht="18.75" x14ac:dyDescent="0.25">
      <c r="A88" s="9">
        <v>36</v>
      </c>
      <c r="B88" s="12" t="s">
        <v>17</v>
      </c>
      <c r="C88" s="21" t="str">
        <f>'[1]19.07.2021 ГВС'!B56</f>
        <v>ЦТП-37</v>
      </c>
      <c r="D88" s="10">
        <f>'[1]19.07.2021 ГВС'!F56</f>
        <v>6.34</v>
      </c>
      <c r="E88" s="12">
        <f>'[1]19.07.2021 ГВС'!N56</f>
        <v>6.5880000000000001</v>
      </c>
      <c r="F88" s="22">
        <f t="shared" si="0"/>
        <v>-0.24800000000000022</v>
      </c>
      <c r="G88" s="23"/>
      <c r="H88" s="37"/>
    </row>
    <row r="89" spans="1:8" ht="18.75" x14ac:dyDescent="0.25">
      <c r="A89" s="9">
        <v>37</v>
      </c>
      <c r="B89" s="12" t="s">
        <v>17</v>
      </c>
      <c r="C89" s="21" t="str">
        <f>'[1]19.07.2021 ГВС'!B57</f>
        <v>ЦТП-38</v>
      </c>
      <c r="D89" s="10">
        <f>'[1]19.07.2021 ГВС'!F57</f>
        <v>4.9000000000000004</v>
      </c>
      <c r="E89" s="12">
        <f>'[1]19.07.2021 ГВС'!N57</f>
        <v>3.1909999999999998</v>
      </c>
      <c r="F89" s="22">
        <f t="shared" si="0"/>
        <v>1.7090000000000005</v>
      </c>
      <c r="G89" s="23"/>
      <c r="H89" s="37"/>
    </row>
    <row r="90" spans="1:8" ht="18.75" x14ac:dyDescent="0.25">
      <c r="A90" s="9">
        <v>38</v>
      </c>
      <c r="B90" s="12" t="s">
        <v>17</v>
      </c>
      <c r="C90" s="21" t="str">
        <f>'[1]19.07.2021 ГВС'!B58</f>
        <v>ЦТП-39</v>
      </c>
      <c r="D90" s="10">
        <f>'[1]19.07.2021 ГВС'!F58</f>
        <v>4.9000000000000004</v>
      </c>
      <c r="E90" s="12">
        <f>'[1]19.07.2021 ГВС'!N58</f>
        <v>2.9409999999999998</v>
      </c>
      <c r="F90" s="22">
        <f t="shared" si="0"/>
        <v>1.9590000000000005</v>
      </c>
      <c r="G90" s="23"/>
      <c r="H90" s="37"/>
    </row>
    <row r="91" spans="1:8" ht="18.75" x14ac:dyDescent="0.25">
      <c r="A91" s="9">
        <v>39</v>
      </c>
      <c r="B91" s="12" t="s">
        <v>17</v>
      </c>
      <c r="C91" s="21" t="str">
        <f>'[1]19.07.2021 ГВС'!B59</f>
        <v>ЦТП-40</v>
      </c>
      <c r="D91" s="10">
        <f>'[1]19.07.2021 ГВС'!F59</f>
        <v>3.9</v>
      </c>
      <c r="E91" s="12">
        <f>'[1]19.07.2021 ГВС'!N59</f>
        <v>3.9129999999999998</v>
      </c>
      <c r="F91" s="22">
        <f t="shared" si="0"/>
        <v>-1.2999999999999901E-2</v>
      </c>
      <c r="G91" s="23"/>
      <c r="H91" s="37"/>
    </row>
    <row r="92" spans="1:8" ht="18.75" x14ac:dyDescent="0.25">
      <c r="A92" s="9">
        <v>40</v>
      </c>
      <c r="B92" s="12" t="s">
        <v>17</v>
      </c>
      <c r="C92" s="21" t="str">
        <f>'[1]19.07.2021 ГВС'!B60</f>
        <v>ЦТП-41</v>
      </c>
      <c r="D92" s="10">
        <f>'[1]19.07.2021 ГВС'!F60</f>
        <v>1.8</v>
      </c>
      <c r="E92" s="12">
        <f>'[1]19.07.2021 ГВС'!N60</f>
        <v>1.758</v>
      </c>
      <c r="F92" s="22">
        <f t="shared" si="0"/>
        <v>4.2000000000000037E-2</v>
      </c>
      <c r="G92" s="23"/>
      <c r="H92" s="37"/>
    </row>
    <row r="93" spans="1:8" ht="18.75" x14ac:dyDescent="0.25">
      <c r="A93" s="9">
        <v>41</v>
      </c>
      <c r="B93" s="12" t="s">
        <v>17</v>
      </c>
      <c r="C93" s="21" t="str">
        <f>'[1]19.07.2021 ГВС'!B61</f>
        <v>ЦТП-42</v>
      </c>
      <c r="D93" s="10">
        <f>'[1]19.07.2021 ГВС'!F61</f>
        <v>3.28</v>
      </c>
      <c r="E93" s="12">
        <f>'[1]19.07.2021 ГВС'!N61</f>
        <v>2.4039999999999999</v>
      </c>
      <c r="F93" s="22">
        <f t="shared" si="0"/>
        <v>0.87599999999999989</v>
      </c>
      <c r="G93" s="23"/>
      <c r="H93" s="37"/>
    </row>
    <row r="94" spans="1:8" ht="18.75" x14ac:dyDescent="0.25">
      <c r="A94" s="9">
        <v>42</v>
      </c>
      <c r="B94" s="12" t="s">
        <v>17</v>
      </c>
      <c r="C94" s="21" t="str">
        <f>'[1]19.07.2021 ГВС'!B62</f>
        <v>ЦТП-43</v>
      </c>
      <c r="D94" s="10">
        <f>'[1]19.07.2021 ГВС'!F62</f>
        <v>4.5999999999999996</v>
      </c>
      <c r="E94" s="12">
        <f>'[1]19.07.2021 ГВС'!N62</f>
        <v>3.8839999999999999</v>
      </c>
      <c r="F94" s="22">
        <f t="shared" si="0"/>
        <v>0.71599999999999975</v>
      </c>
      <c r="G94" s="23"/>
      <c r="H94" s="37"/>
    </row>
    <row r="95" spans="1:8" ht="18.75" x14ac:dyDescent="0.25">
      <c r="A95" s="9">
        <v>43</v>
      </c>
      <c r="B95" s="12" t="s">
        <v>17</v>
      </c>
      <c r="C95" s="21" t="str">
        <f>'[1]19.07.2021 ГВС'!B63</f>
        <v>ЦТП-45</v>
      </c>
      <c r="D95" s="10">
        <f>'[1]19.07.2021 ГВС'!F63</f>
        <v>6.5</v>
      </c>
      <c r="E95" s="12">
        <f>'[1]19.07.2021 ГВС'!N63</f>
        <v>5.9809999999999999</v>
      </c>
      <c r="F95" s="22">
        <f t="shared" si="0"/>
        <v>0.51900000000000013</v>
      </c>
      <c r="G95" s="23"/>
      <c r="H95" s="37"/>
    </row>
    <row r="96" spans="1:8" ht="18.75" x14ac:dyDescent="0.25">
      <c r="A96" s="9">
        <v>44</v>
      </c>
      <c r="B96" s="12" t="s">
        <v>17</v>
      </c>
      <c r="C96" s="21" t="str">
        <f>'[1]19.07.2021 ГВС'!B64</f>
        <v>ЦТП-46</v>
      </c>
      <c r="D96" s="10">
        <f>'[1]19.07.2021 ГВС'!F64</f>
        <v>5.81</v>
      </c>
      <c r="E96" s="12">
        <f>'[1]19.07.2021 ГВС'!N64</f>
        <v>2.931</v>
      </c>
      <c r="F96" s="22">
        <f t="shared" si="0"/>
        <v>2.8789999999999996</v>
      </c>
      <c r="G96" s="23"/>
      <c r="H96" s="37"/>
    </row>
    <row r="97" spans="1:8" ht="18.75" x14ac:dyDescent="0.25">
      <c r="A97" s="9">
        <v>45</v>
      </c>
      <c r="B97" s="12" t="s">
        <v>17</v>
      </c>
      <c r="C97" s="21" t="str">
        <f>'[1]19.07.2021 ГВС'!B65</f>
        <v>ЦТП-47</v>
      </c>
      <c r="D97" s="10">
        <f>'[1]19.07.2021 ГВС'!F65</f>
        <v>1.6</v>
      </c>
      <c r="E97" s="12">
        <f>'[1]19.07.2021 ГВС'!N65</f>
        <v>0.877</v>
      </c>
      <c r="F97" s="22">
        <f t="shared" si="0"/>
        <v>0.72300000000000009</v>
      </c>
      <c r="G97" s="23"/>
      <c r="H97" s="37"/>
    </row>
    <row r="98" spans="1:8" ht="18.75" x14ac:dyDescent="0.25">
      <c r="A98" s="9">
        <v>46</v>
      </c>
      <c r="B98" s="12" t="s">
        <v>17</v>
      </c>
      <c r="C98" s="21" t="str">
        <f>'[1]19.07.2021 ГВС'!B66</f>
        <v>ЦТП-48</v>
      </c>
      <c r="D98" s="10">
        <f>'[1]19.07.2021 ГВС'!F66</f>
        <v>5.9</v>
      </c>
      <c r="E98" s="12">
        <f>'[1]19.07.2021 ГВС'!N66</f>
        <v>4.3959999999999999</v>
      </c>
      <c r="F98" s="22">
        <f t="shared" si="0"/>
        <v>1.5040000000000004</v>
      </c>
      <c r="G98" s="23"/>
      <c r="H98" s="37"/>
    </row>
    <row r="99" spans="1:8" ht="18.75" x14ac:dyDescent="0.25">
      <c r="A99" s="9">
        <v>47</v>
      </c>
      <c r="B99" s="12" t="s">
        <v>17</v>
      </c>
      <c r="C99" s="21" t="str">
        <f>'[1]19.07.2021 ГВС'!B67</f>
        <v>ЦТП-49</v>
      </c>
      <c r="D99" s="10">
        <f>'[1]19.07.2021 ГВС'!F67</f>
        <v>8</v>
      </c>
      <c r="E99" s="12">
        <f>'[1]19.07.2021 ГВС'!N67</f>
        <v>7.8380000000000001</v>
      </c>
      <c r="F99" s="22">
        <f t="shared" si="0"/>
        <v>0.16199999999999992</v>
      </c>
      <c r="G99" s="23"/>
      <c r="H99" s="37"/>
    </row>
    <row r="100" spans="1:8" ht="18.75" x14ac:dyDescent="0.25">
      <c r="A100" s="9">
        <v>48</v>
      </c>
      <c r="B100" s="12" t="s">
        <v>17</v>
      </c>
      <c r="C100" s="21" t="str">
        <f>'[1]19.07.2021 ГВС'!B68</f>
        <v>ЦТП-50</v>
      </c>
      <c r="D100" s="10">
        <f>'[1]19.07.2021 ГВС'!F68</f>
        <v>4.5999999999999996</v>
      </c>
      <c r="E100" s="12">
        <f>'[1]19.07.2021 ГВС'!N68</f>
        <v>3.5219999999999998</v>
      </c>
      <c r="F100" s="22">
        <f t="shared" si="0"/>
        <v>1.0779999999999998</v>
      </c>
      <c r="G100" s="23"/>
      <c r="H100" s="38"/>
    </row>
    <row r="101" spans="1:8" ht="18.75" x14ac:dyDescent="0.25">
      <c r="A101" s="9">
        <v>49</v>
      </c>
      <c r="B101" s="12" t="s">
        <v>17</v>
      </c>
      <c r="C101" s="21" t="str">
        <f>'[1]19.07.2021 ГВС'!B69</f>
        <v>ЦТП-51</v>
      </c>
      <c r="D101" s="10">
        <f>'[1]19.07.2021 ГВС'!F69</f>
        <v>6.5</v>
      </c>
      <c r="E101" s="12">
        <f>'[1]19.07.2021 ГВС'!N69</f>
        <v>6.2629999999999999</v>
      </c>
      <c r="F101" s="22">
        <f t="shared" si="0"/>
        <v>0.2370000000000001</v>
      </c>
      <c r="G101" s="23"/>
      <c r="H101" s="36"/>
    </row>
    <row r="102" spans="1:8" ht="18.75" x14ac:dyDescent="0.25">
      <c r="A102" s="9">
        <v>50</v>
      </c>
      <c r="B102" s="12" t="s">
        <v>17</v>
      </c>
      <c r="C102" s="21" t="str">
        <f>'[1]19.07.2021 ГВС'!B70</f>
        <v>ЦТП-52</v>
      </c>
      <c r="D102" s="10">
        <f>'[1]19.07.2021 ГВС'!F70</f>
        <v>8.1199999999999992</v>
      </c>
      <c r="E102" s="12">
        <f>'[1]19.07.2021 ГВС'!N70</f>
        <v>4.2140000000000004</v>
      </c>
      <c r="F102" s="22">
        <f t="shared" si="0"/>
        <v>3.9059999999999988</v>
      </c>
      <c r="G102" s="23"/>
      <c r="H102" s="37"/>
    </row>
    <row r="103" spans="1:8" ht="18.75" x14ac:dyDescent="0.25">
      <c r="A103" s="9">
        <v>51</v>
      </c>
      <c r="B103" s="12" t="s">
        <v>17</v>
      </c>
      <c r="C103" s="21" t="str">
        <f>'[1]19.07.2021 ГВС'!B71</f>
        <v>ЦТП-53</v>
      </c>
      <c r="D103" s="10">
        <f>'[1]19.07.2021 ГВС'!F71</f>
        <v>5.9089999999999998</v>
      </c>
      <c r="E103" s="12">
        <f>'[1]19.07.2021 ГВС'!N71</f>
        <v>5.15</v>
      </c>
      <c r="F103" s="22">
        <f t="shared" si="0"/>
        <v>0.75899999999999945</v>
      </c>
      <c r="G103" s="23"/>
      <c r="H103" s="37"/>
    </row>
    <row r="104" spans="1:8" ht="18.75" x14ac:dyDescent="0.25">
      <c r="A104" s="9">
        <v>52</v>
      </c>
      <c r="B104" s="12" t="s">
        <v>17</v>
      </c>
      <c r="C104" s="21" t="str">
        <f>'[1]19.07.2021 ГВС'!B72</f>
        <v>ЦТП-54</v>
      </c>
      <c r="D104" s="10">
        <f>'[1]19.07.2021 ГВС'!F72</f>
        <v>4</v>
      </c>
      <c r="E104" s="12">
        <f>'[1]19.07.2021 ГВС'!N72</f>
        <v>2.2839999999999998</v>
      </c>
      <c r="F104" s="22">
        <f t="shared" si="0"/>
        <v>1.7160000000000002</v>
      </c>
      <c r="G104" s="23"/>
      <c r="H104" s="37"/>
    </row>
    <row r="105" spans="1:8" ht="18.75" x14ac:dyDescent="0.25">
      <c r="A105" s="9">
        <v>53</v>
      </c>
      <c r="B105" s="12" t="s">
        <v>17</v>
      </c>
      <c r="C105" s="21" t="str">
        <f>'[1]19.07.2021 ГВС'!B73</f>
        <v>ЦТП-55</v>
      </c>
      <c r="D105" s="10">
        <f>'[1]19.07.2021 ГВС'!F73</f>
        <v>6.4</v>
      </c>
      <c r="E105" s="12">
        <f>'[1]19.07.2021 ГВС'!N73</f>
        <v>6.3140000000000001</v>
      </c>
      <c r="F105" s="22">
        <f t="shared" si="0"/>
        <v>8.6000000000000298E-2</v>
      </c>
      <c r="G105" s="23"/>
      <c r="H105" s="37"/>
    </row>
    <row r="106" spans="1:8" ht="18.75" x14ac:dyDescent="0.25">
      <c r="A106" s="9">
        <v>54</v>
      </c>
      <c r="B106" s="12" t="s">
        <v>17</v>
      </c>
      <c r="C106" s="21" t="str">
        <f>'[1]19.07.2021 ГВС'!B74</f>
        <v>ЦТП-56</v>
      </c>
      <c r="D106" s="10">
        <f>'[1]19.07.2021 ГВС'!F74</f>
        <v>6.4</v>
      </c>
      <c r="E106" s="12">
        <f>'[1]19.07.2021 ГВС'!N74</f>
        <v>3.7930000000000001</v>
      </c>
      <c r="F106" s="22">
        <f t="shared" si="0"/>
        <v>2.6070000000000002</v>
      </c>
      <c r="G106" s="23"/>
      <c r="H106" s="37"/>
    </row>
    <row r="107" spans="1:8" ht="18.75" x14ac:dyDescent="0.25">
      <c r="A107" s="9">
        <v>55</v>
      </c>
      <c r="B107" s="12" t="s">
        <v>17</v>
      </c>
      <c r="C107" s="21" t="str">
        <f>'[1]19.07.2021 ГВС'!B75</f>
        <v>ЦТП-57</v>
      </c>
      <c r="D107" s="10">
        <f>'[1]19.07.2021 ГВС'!F75</f>
        <v>2</v>
      </c>
      <c r="E107" s="12">
        <f>'[1]19.07.2021 ГВС'!N75</f>
        <v>0.80200000000000005</v>
      </c>
      <c r="F107" s="22">
        <f t="shared" si="0"/>
        <v>1.198</v>
      </c>
      <c r="G107" s="23"/>
      <c r="H107" s="37"/>
    </row>
    <row r="108" spans="1:8" ht="18.75" x14ac:dyDescent="0.25">
      <c r="A108" s="9">
        <v>56</v>
      </c>
      <c r="B108" s="12" t="s">
        <v>17</v>
      </c>
      <c r="C108" s="21" t="str">
        <f>'[1]19.07.2021 ГВС'!B76</f>
        <v>ЦТП-58</v>
      </c>
      <c r="D108" s="10">
        <f>'[1]19.07.2021 ГВС'!F76</f>
        <v>5</v>
      </c>
      <c r="E108" s="12">
        <f>'[1]19.07.2021 ГВС'!N76</f>
        <v>3.6520000000000001</v>
      </c>
      <c r="F108" s="22">
        <f t="shared" si="0"/>
        <v>1.3479999999999999</v>
      </c>
      <c r="G108" s="23"/>
      <c r="H108" s="37"/>
    </row>
    <row r="109" spans="1:8" ht="18.75" x14ac:dyDescent="0.25">
      <c r="A109" s="9">
        <v>57</v>
      </c>
      <c r="B109" s="12" t="s">
        <v>17</v>
      </c>
      <c r="C109" s="21" t="str">
        <f>'[1]19.07.2021 ГВС'!B77</f>
        <v>ЦТП-59</v>
      </c>
      <c r="D109" s="10">
        <f>'[1]19.07.2021 ГВС'!F77</f>
        <v>8</v>
      </c>
      <c r="E109" s="12">
        <f>'[1]19.07.2021 ГВС'!N77</f>
        <v>7.0979999999999999</v>
      </c>
      <c r="F109" s="22">
        <f t="shared" si="0"/>
        <v>0.90200000000000014</v>
      </c>
      <c r="G109" s="23"/>
      <c r="H109" s="37"/>
    </row>
    <row r="110" spans="1:8" ht="18.75" x14ac:dyDescent="0.25">
      <c r="A110" s="9">
        <v>58</v>
      </c>
      <c r="B110" s="12" t="s">
        <v>17</v>
      </c>
      <c r="C110" s="21" t="str">
        <f>'[1]19.07.2021 ГВС'!B78</f>
        <v>ЦТП-60</v>
      </c>
      <c r="D110" s="10">
        <f>'[1]19.07.2021 ГВС'!F78</f>
        <v>9</v>
      </c>
      <c r="E110" s="12">
        <f>'[1]19.07.2021 ГВС'!N78</f>
        <v>9.4280000000000008</v>
      </c>
      <c r="F110" s="22">
        <f t="shared" si="0"/>
        <v>-0.42800000000000082</v>
      </c>
      <c r="G110" s="23"/>
      <c r="H110" s="37"/>
    </row>
    <row r="111" spans="1:8" ht="18.75" x14ac:dyDescent="0.25">
      <c r="A111" s="9">
        <v>59</v>
      </c>
      <c r="B111" s="12" t="s">
        <v>17</v>
      </c>
      <c r="C111" s="21" t="str">
        <f>'[1]19.07.2021 ГВС'!B79</f>
        <v>ЦТП-61</v>
      </c>
      <c r="D111" s="10">
        <f>'[1]19.07.2021 ГВС'!F79</f>
        <v>8</v>
      </c>
      <c r="E111" s="12">
        <f>'[1]19.07.2021 ГВС'!N79</f>
        <v>7.5350000000000001</v>
      </c>
      <c r="F111" s="22">
        <f t="shared" si="0"/>
        <v>0.46499999999999986</v>
      </c>
      <c r="G111" s="23"/>
      <c r="H111" s="37"/>
    </row>
    <row r="112" spans="1:8" ht="18.75" x14ac:dyDescent="0.25">
      <c r="A112" s="9">
        <v>60</v>
      </c>
      <c r="B112" s="12" t="s">
        <v>17</v>
      </c>
      <c r="C112" s="21" t="str">
        <f>'[1]19.07.2021 ГВС'!B80</f>
        <v>ЦТП-62</v>
      </c>
      <c r="D112" s="10">
        <f>'[1]19.07.2021 ГВС'!F80</f>
        <v>8</v>
      </c>
      <c r="E112" s="12">
        <f>'[1]19.07.2021 ГВС'!N80</f>
        <v>5.8140000000000001</v>
      </c>
      <c r="F112" s="22">
        <f t="shared" si="0"/>
        <v>2.1859999999999999</v>
      </c>
      <c r="G112" s="23"/>
      <c r="H112" s="37"/>
    </row>
    <row r="113" spans="1:8" ht="18.75" x14ac:dyDescent="0.25">
      <c r="A113" s="9">
        <v>61</v>
      </c>
      <c r="B113" s="12" t="s">
        <v>17</v>
      </c>
      <c r="C113" s="21" t="str">
        <f>'[1]19.07.2021 ГВС'!B81</f>
        <v>ЦТП-63</v>
      </c>
      <c r="D113" s="10">
        <f>'[1]19.07.2021 ГВС'!F81</f>
        <v>8</v>
      </c>
      <c r="E113" s="12">
        <f>'[1]19.07.2021 ГВС'!N81</f>
        <v>7.0119999999999996</v>
      </c>
      <c r="F113" s="22">
        <f t="shared" si="0"/>
        <v>0.98800000000000043</v>
      </c>
      <c r="G113" s="23"/>
      <c r="H113" s="37"/>
    </row>
    <row r="114" spans="1:8" ht="18.75" x14ac:dyDescent="0.25">
      <c r="A114" s="9">
        <v>62</v>
      </c>
      <c r="B114" s="12" t="s">
        <v>17</v>
      </c>
      <c r="C114" s="21" t="str">
        <f>'[1]19.07.2021 ГВС'!B82</f>
        <v>ЦТП-64</v>
      </c>
      <c r="D114" s="10">
        <f>'[1]19.07.2021 ГВС'!F82</f>
        <v>6</v>
      </c>
      <c r="E114" s="12">
        <f>'[1]19.07.2021 ГВС'!N82</f>
        <v>4.1970000000000001</v>
      </c>
      <c r="F114" s="22">
        <f t="shared" si="0"/>
        <v>1.8029999999999999</v>
      </c>
      <c r="G114" s="23"/>
      <c r="H114" s="37"/>
    </row>
    <row r="115" spans="1:8" ht="18.75" x14ac:dyDescent="0.25">
      <c r="A115" s="9">
        <v>63</v>
      </c>
      <c r="B115" s="12" t="s">
        <v>17</v>
      </c>
      <c r="C115" s="21" t="str">
        <f>'[1]19.07.2021 ГВС'!B83</f>
        <v>ЦТП-65</v>
      </c>
      <c r="D115" s="10">
        <f>'[1]19.07.2021 ГВС'!F83</f>
        <v>6</v>
      </c>
      <c r="E115" s="12">
        <f>'[1]19.07.2021 ГВС'!N83</f>
        <v>3.464</v>
      </c>
      <c r="F115" s="22">
        <f t="shared" si="0"/>
        <v>2.536</v>
      </c>
      <c r="G115" s="23"/>
      <c r="H115" s="37"/>
    </row>
    <row r="116" spans="1:8" ht="18.75" x14ac:dyDescent="0.25">
      <c r="A116" s="9">
        <v>64</v>
      </c>
      <c r="B116" s="12" t="s">
        <v>17</v>
      </c>
      <c r="C116" s="21" t="str">
        <f>'[1]19.07.2021 ГВС'!B84</f>
        <v>ЦТП-66</v>
      </c>
      <c r="D116" s="10">
        <f>'[1]19.07.2021 ГВС'!F84</f>
        <v>7.1</v>
      </c>
      <c r="E116" s="12">
        <f>'[1]19.07.2021 ГВС'!N84</f>
        <v>5.399</v>
      </c>
      <c r="F116" s="22">
        <f t="shared" si="0"/>
        <v>1.7009999999999996</v>
      </c>
      <c r="G116" s="23"/>
      <c r="H116" s="37"/>
    </row>
    <row r="117" spans="1:8" ht="18.75" x14ac:dyDescent="0.25">
      <c r="A117" s="9">
        <v>65</v>
      </c>
      <c r="B117" s="12" t="s">
        <v>17</v>
      </c>
      <c r="C117" s="21" t="str">
        <f>'[1]19.07.2021 ГВС'!B85</f>
        <v>ЦТП-67</v>
      </c>
      <c r="D117" s="10">
        <f>'[1]19.07.2021 ГВС'!F85</f>
        <v>5.5</v>
      </c>
      <c r="E117" s="12">
        <f>'[1]19.07.2021 ГВС'!N85</f>
        <v>1.7230000000000001</v>
      </c>
      <c r="F117" s="22">
        <f t="shared" si="0"/>
        <v>3.7770000000000001</v>
      </c>
      <c r="G117" s="23"/>
      <c r="H117" s="37"/>
    </row>
    <row r="118" spans="1:8" ht="18.75" x14ac:dyDescent="0.25">
      <c r="A118" s="9">
        <v>66</v>
      </c>
      <c r="B118" s="12" t="s">
        <v>17</v>
      </c>
      <c r="C118" s="21" t="str">
        <f>'[1]19.07.2021 ГВС'!B86</f>
        <v>ЦТП-68</v>
      </c>
      <c r="D118" s="10">
        <f>'[1]19.07.2021 ГВС'!F86</f>
        <v>5.5</v>
      </c>
      <c r="E118" s="12">
        <f>'[1]19.07.2021 ГВС'!N86</f>
        <v>2.9340000000000002</v>
      </c>
      <c r="F118" s="22">
        <f t="shared" ref="F118:F156" si="1">D118-E118</f>
        <v>2.5659999999999998</v>
      </c>
      <c r="G118" s="23"/>
      <c r="H118" s="37"/>
    </row>
    <row r="119" spans="1:8" ht="18.75" x14ac:dyDescent="0.25">
      <c r="A119" s="9">
        <v>67</v>
      </c>
      <c r="B119" s="12" t="s">
        <v>17</v>
      </c>
      <c r="C119" s="21" t="str">
        <f>'[1]19.07.2021 ГВС'!B87</f>
        <v>ЦТП-69</v>
      </c>
      <c r="D119" s="10">
        <f>'[1]19.07.2021 ГВС'!F87</f>
        <v>5.5</v>
      </c>
      <c r="E119" s="12">
        <f>'[1]19.07.2021 ГВС'!N87</f>
        <v>2.181</v>
      </c>
      <c r="F119" s="22">
        <f t="shared" si="1"/>
        <v>3.319</v>
      </c>
      <c r="G119" s="23"/>
      <c r="H119" s="37"/>
    </row>
    <row r="120" spans="1:8" ht="18.75" x14ac:dyDescent="0.25">
      <c r="A120" s="9">
        <v>68</v>
      </c>
      <c r="B120" s="12" t="s">
        <v>17</v>
      </c>
      <c r="C120" s="21" t="str">
        <f>'[1]19.07.2021 ГВС'!B88</f>
        <v>ЦТП-70</v>
      </c>
      <c r="D120" s="10">
        <f>'[1]19.07.2021 ГВС'!F88</f>
        <v>5.5</v>
      </c>
      <c r="E120" s="12">
        <f>'[1]19.07.2021 ГВС'!N88</f>
        <v>3.9969999999999999</v>
      </c>
      <c r="F120" s="22">
        <f t="shared" si="1"/>
        <v>1.5030000000000001</v>
      </c>
      <c r="G120" s="23"/>
      <c r="H120" s="37"/>
    </row>
    <row r="121" spans="1:8" ht="18.75" x14ac:dyDescent="0.25">
      <c r="A121" s="9">
        <v>69</v>
      </c>
      <c r="B121" s="12" t="s">
        <v>17</v>
      </c>
      <c r="C121" s="21" t="str">
        <f>'[1]19.07.2021 ГВС'!B89</f>
        <v>ЦТП-71</v>
      </c>
      <c r="D121" s="10">
        <f>'[1]19.07.2021 ГВС'!F89</f>
        <v>5.5</v>
      </c>
      <c r="E121" s="12">
        <f>'[1]19.07.2021 ГВС'!N89</f>
        <v>3.6389999999999998</v>
      </c>
      <c r="F121" s="22">
        <f t="shared" si="1"/>
        <v>1.8610000000000002</v>
      </c>
      <c r="G121" s="23"/>
      <c r="H121" s="37"/>
    </row>
    <row r="122" spans="1:8" ht="18.75" x14ac:dyDescent="0.25">
      <c r="A122" s="9">
        <v>70</v>
      </c>
      <c r="B122" s="12" t="s">
        <v>17</v>
      </c>
      <c r="C122" s="21" t="str">
        <f>'[1]19.07.2021 ГВС'!B90</f>
        <v>ЦТП-72</v>
      </c>
      <c r="D122" s="10">
        <f>'[1]19.07.2021 ГВС'!F90</f>
        <v>5.5</v>
      </c>
      <c r="E122" s="12">
        <f>'[1]19.07.2021 ГВС'!N90</f>
        <v>4.8630000000000004</v>
      </c>
      <c r="F122" s="22">
        <f t="shared" si="1"/>
        <v>0.63699999999999957</v>
      </c>
      <c r="G122" s="23"/>
      <c r="H122" s="37"/>
    </row>
    <row r="123" spans="1:8" ht="18.75" x14ac:dyDescent="0.25">
      <c r="A123" s="9">
        <v>71</v>
      </c>
      <c r="B123" s="12" t="s">
        <v>17</v>
      </c>
      <c r="C123" s="21" t="str">
        <f>'[1]19.07.2021 ГВС'!B91</f>
        <v>ЦТП-73</v>
      </c>
      <c r="D123" s="10">
        <f>'[1]19.07.2021 ГВС'!F91</f>
        <v>7.8</v>
      </c>
      <c r="E123" s="12">
        <f>'[1]19.07.2021 ГВС'!N91</f>
        <v>8.5999999999999993E-2</v>
      </c>
      <c r="F123" s="22">
        <f t="shared" si="1"/>
        <v>7.7139999999999995</v>
      </c>
      <c r="G123" s="23"/>
      <c r="H123" s="37"/>
    </row>
    <row r="124" spans="1:8" ht="18.75" x14ac:dyDescent="0.25">
      <c r="A124" s="9">
        <v>72</v>
      </c>
      <c r="B124" s="12" t="s">
        <v>17</v>
      </c>
      <c r="C124" s="21" t="str">
        <f>'[1]19.07.2021 ГВС'!B92</f>
        <v>ЦТП-74</v>
      </c>
      <c r="D124" s="10">
        <f>'[1]19.07.2021 ГВС'!F92</f>
        <v>3</v>
      </c>
      <c r="E124" s="12">
        <f>'[1]19.07.2021 ГВС'!N92</f>
        <v>2.37</v>
      </c>
      <c r="F124" s="22">
        <f t="shared" si="1"/>
        <v>0.62999999999999989</v>
      </c>
      <c r="G124" s="23"/>
      <c r="H124" s="37"/>
    </row>
    <row r="125" spans="1:8" ht="18.75" x14ac:dyDescent="0.25">
      <c r="A125" s="9">
        <v>73</v>
      </c>
      <c r="B125" s="12" t="s">
        <v>17</v>
      </c>
      <c r="C125" s="21" t="str">
        <f>'[1]19.07.2021 ГВС'!B93</f>
        <v>ЦТП-75</v>
      </c>
      <c r="D125" s="10">
        <f>'[1]19.07.2021 ГВС'!F93</f>
        <v>7.1</v>
      </c>
      <c r="E125" s="12">
        <f>'[1]19.07.2021 ГВС'!N93</f>
        <v>3.5009999999999999</v>
      </c>
      <c r="F125" s="22">
        <f t="shared" si="1"/>
        <v>3.5989999999999998</v>
      </c>
      <c r="G125" s="23"/>
      <c r="H125" s="37"/>
    </row>
    <row r="126" spans="1:8" ht="18.75" x14ac:dyDescent="0.25">
      <c r="A126" s="9">
        <v>74</v>
      </c>
      <c r="B126" s="12" t="s">
        <v>17</v>
      </c>
      <c r="C126" s="21" t="str">
        <f>'[1]19.07.2021 ГВС'!B94</f>
        <v>ЦТП-76</v>
      </c>
      <c r="D126" s="10">
        <f>'[1]19.07.2021 ГВС'!F94</f>
        <v>8.8000000000000007</v>
      </c>
      <c r="E126" s="12">
        <f>'[1]19.07.2021 ГВС'!N94</f>
        <v>5.8140000000000001</v>
      </c>
      <c r="F126" s="22">
        <f t="shared" si="1"/>
        <v>2.9860000000000007</v>
      </c>
      <c r="G126" s="23"/>
      <c r="H126" s="37"/>
    </row>
    <row r="127" spans="1:8" ht="18.75" x14ac:dyDescent="0.25">
      <c r="A127" s="9">
        <v>75</v>
      </c>
      <c r="B127" s="12" t="s">
        <v>17</v>
      </c>
      <c r="C127" s="21" t="str">
        <f>'[1]19.07.2021 ГВС'!B95</f>
        <v>ЦТП-77</v>
      </c>
      <c r="D127" s="10">
        <f>'[1]19.07.2021 ГВС'!F95</f>
        <v>8.8000000000000007</v>
      </c>
      <c r="E127" s="12">
        <f>'[1]19.07.2021 ГВС'!N95</f>
        <v>5.8109999999999999</v>
      </c>
      <c r="F127" s="22">
        <f t="shared" si="1"/>
        <v>2.9890000000000008</v>
      </c>
      <c r="G127" s="23"/>
      <c r="H127" s="37"/>
    </row>
    <row r="128" spans="1:8" ht="18.75" x14ac:dyDescent="0.25">
      <c r="A128" s="9">
        <v>76</v>
      </c>
      <c r="B128" s="12" t="s">
        <v>17</v>
      </c>
      <c r="C128" s="21" t="str">
        <f>'[1]19.07.2021 ГВС'!B96</f>
        <v>ЦТП-78</v>
      </c>
      <c r="D128" s="10">
        <f>'[1]19.07.2021 ГВС'!F96</f>
        <v>4.3</v>
      </c>
      <c r="E128" s="12">
        <f>'[1]19.07.2021 ГВС'!N96</f>
        <v>4.3540000000000001</v>
      </c>
      <c r="F128" s="22">
        <f t="shared" si="1"/>
        <v>-5.400000000000027E-2</v>
      </c>
      <c r="G128" s="23"/>
      <c r="H128" s="37"/>
    </row>
    <row r="129" spans="1:8" ht="18.75" x14ac:dyDescent="0.25">
      <c r="A129" s="9">
        <v>77</v>
      </c>
      <c r="B129" s="12" t="s">
        <v>17</v>
      </c>
      <c r="C129" s="21" t="str">
        <f>'[1]19.07.2021 ГВС'!B97</f>
        <v>ЦТП-79</v>
      </c>
      <c r="D129" s="10">
        <f>'[1]19.07.2021 ГВС'!F97</f>
        <v>4.5</v>
      </c>
      <c r="E129" s="12">
        <f>'[1]19.07.2021 ГВС'!N97</f>
        <v>3.5019999999999998</v>
      </c>
      <c r="F129" s="22">
        <f t="shared" si="1"/>
        <v>0.99800000000000022</v>
      </c>
      <c r="G129" s="23"/>
      <c r="H129" s="37"/>
    </row>
    <row r="130" spans="1:8" ht="18.75" x14ac:dyDescent="0.25">
      <c r="A130" s="9">
        <v>78</v>
      </c>
      <c r="B130" s="12" t="s">
        <v>17</v>
      </c>
      <c r="C130" s="21" t="str">
        <f>'[1]19.07.2021 ГВС'!B98</f>
        <v>ЦТП-80</v>
      </c>
      <c r="D130" s="10">
        <f>'[1]19.07.2021 ГВС'!F98</f>
        <v>7.5</v>
      </c>
      <c r="E130" s="12">
        <f>'[1]19.07.2021 ГВС'!N98</f>
        <v>5.8150000000000004</v>
      </c>
      <c r="F130" s="22">
        <f t="shared" si="1"/>
        <v>1.6849999999999996</v>
      </c>
      <c r="G130" s="23"/>
      <c r="H130" s="38"/>
    </row>
    <row r="131" spans="1:8" ht="18.75" x14ac:dyDescent="0.25">
      <c r="A131" s="9">
        <v>79</v>
      </c>
      <c r="B131" s="12" t="s">
        <v>17</v>
      </c>
      <c r="C131" s="21" t="str">
        <f>'[1]19.07.2021 ГВС'!B99</f>
        <v>ЦТП-81</v>
      </c>
      <c r="D131" s="10">
        <f>'[1]19.07.2021 ГВС'!F99</f>
        <v>6.1</v>
      </c>
      <c r="E131" s="12">
        <f>'[1]19.07.2021 ГВС'!N99</f>
        <v>6.4290000000000003</v>
      </c>
      <c r="F131" s="22">
        <f t="shared" si="1"/>
        <v>-0.32900000000000063</v>
      </c>
      <c r="G131" s="23"/>
      <c r="H131" s="36"/>
    </row>
    <row r="132" spans="1:8" ht="18.75" x14ac:dyDescent="0.25">
      <c r="A132" s="9">
        <v>80</v>
      </c>
      <c r="B132" s="12" t="s">
        <v>17</v>
      </c>
      <c r="C132" s="21" t="str">
        <f>'[1]19.07.2021 ГВС'!B100</f>
        <v>ЦТП-82</v>
      </c>
      <c r="D132" s="10">
        <f>'[1]19.07.2021 ГВС'!F100</f>
        <v>5.12</v>
      </c>
      <c r="E132" s="12">
        <f>'[1]19.07.2021 ГВС'!N100</f>
        <v>5.1070000000000002</v>
      </c>
      <c r="F132" s="22">
        <f t="shared" si="1"/>
        <v>1.2999999999999901E-2</v>
      </c>
      <c r="G132" s="23"/>
      <c r="H132" s="39"/>
    </row>
    <row r="133" spans="1:8" ht="18.75" x14ac:dyDescent="0.25">
      <c r="A133" s="9">
        <v>81</v>
      </c>
      <c r="B133" s="12" t="s">
        <v>17</v>
      </c>
      <c r="C133" s="21" t="str">
        <f>'[1]19.07.2021 ГВС'!B101</f>
        <v>ЦТП-83</v>
      </c>
      <c r="D133" s="10">
        <f>'[1]19.07.2021 ГВС'!F101</f>
        <v>5.85</v>
      </c>
      <c r="E133" s="12">
        <f>'[1]19.07.2021 ГВС'!N101</f>
        <v>5.633</v>
      </c>
      <c r="F133" s="22">
        <f t="shared" si="1"/>
        <v>0.21699999999999964</v>
      </c>
      <c r="G133" s="23"/>
      <c r="H133" s="39"/>
    </row>
    <row r="134" spans="1:8" ht="18.75" x14ac:dyDescent="0.25">
      <c r="A134" s="9">
        <v>82</v>
      </c>
      <c r="B134" s="12" t="s">
        <v>17</v>
      </c>
      <c r="C134" s="21" t="str">
        <f>'[1]19.07.2021 ГВС'!B102</f>
        <v>ЦТП-85</v>
      </c>
      <c r="D134" s="10">
        <f>'[1]19.07.2021 ГВС'!F102</f>
        <v>5.2</v>
      </c>
      <c r="E134" s="12">
        <f>'[1]19.07.2021 ГВС'!N102</f>
        <v>4.2969999999999997</v>
      </c>
      <c r="F134" s="22">
        <f t="shared" si="1"/>
        <v>0.90300000000000047</v>
      </c>
      <c r="G134" s="23"/>
      <c r="H134" s="39"/>
    </row>
    <row r="135" spans="1:8" ht="18.75" x14ac:dyDescent="0.25">
      <c r="A135" s="9">
        <v>83</v>
      </c>
      <c r="B135" s="12" t="s">
        <v>17</v>
      </c>
      <c r="C135" s="21" t="str">
        <f>'[1]19.07.2021 ГВС'!B108</f>
        <v>ЦТП-93</v>
      </c>
      <c r="D135" s="10">
        <f>'[1]19.07.2021 ГВС'!F108</f>
        <v>0.38800000000000001</v>
      </c>
      <c r="E135" s="10">
        <f>'[1]19.07.2021 ГВС'!N108</f>
        <v>5.1999999999999998E-2</v>
      </c>
      <c r="F135" s="22">
        <f t="shared" si="1"/>
        <v>0.33600000000000002</v>
      </c>
      <c r="G135" s="23"/>
      <c r="H135" s="39"/>
    </row>
    <row r="136" spans="1:8" ht="18.75" x14ac:dyDescent="0.25">
      <c r="A136" s="9">
        <v>84</v>
      </c>
      <c r="B136" s="12" t="s">
        <v>17</v>
      </c>
      <c r="C136" s="21" t="str">
        <f>'[1]19.07.2021 ГВС'!B109</f>
        <v>ЦТП-94</v>
      </c>
      <c r="D136" s="10">
        <f>'[1]19.07.2021 ГВС'!F109</f>
        <v>7.8</v>
      </c>
      <c r="E136" s="10">
        <f>'[1]19.07.2021 ГВС'!N109</f>
        <v>1.7370000000000001</v>
      </c>
      <c r="F136" s="22">
        <f t="shared" si="1"/>
        <v>6.0629999999999997</v>
      </c>
      <c r="G136" s="23"/>
      <c r="H136" s="39"/>
    </row>
    <row r="137" spans="1:8" ht="18.75" x14ac:dyDescent="0.25">
      <c r="A137" s="9">
        <v>85</v>
      </c>
      <c r="B137" s="12" t="s">
        <v>17</v>
      </c>
      <c r="C137" s="21" t="str">
        <f>'[1]19.07.2021 ГВС'!B110</f>
        <v>ЦТП-95</v>
      </c>
      <c r="D137" s="10">
        <f>'[1]19.07.2021 ГВС'!F110</f>
        <v>8</v>
      </c>
      <c r="E137" s="10">
        <f>'[1]19.07.2021 ГВС'!N110</f>
        <v>4.899</v>
      </c>
      <c r="F137" s="22">
        <f t="shared" si="1"/>
        <v>3.101</v>
      </c>
      <c r="G137" s="23"/>
      <c r="H137" s="39"/>
    </row>
    <row r="138" spans="1:8" ht="18.75" x14ac:dyDescent="0.25">
      <c r="A138" s="9">
        <v>86</v>
      </c>
      <c r="B138" s="12" t="s">
        <v>17</v>
      </c>
      <c r="C138" s="21" t="str">
        <f>'[1]19.07.2021 ГВС'!B111</f>
        <v>ЦТП-96</v>
      </c>
      <c r="D138" s="10">
        <f>'[1]19.07.2021 ГВС'!F111</f>
        <v>4.49</v>
      </c>
      <c r="E138" s="10">
        <f>'[1]19.07.2021 ГВС'!N111</f>
        <v>5.4870000000000001</v>
      </c>
      <c r="F138" s="22">
        <f t="shared" si="1"/>
        <v>-0.99699999999999989</v>
      </c>
      <c r="G138" s="23"/>
      <c r="H138" s="39"/>
    </row>
    <row r="139" spans="1:8" ht="18.75" x14ac:dyDescent="0.25">
      <c r="A139" s="9">
        <v>87</v>
      </c>
      <c r="B139" s="12" t="s">
        <v>17</v>
      </c>
      <c r="C139" s="21" t="str">
        <f>'[1]19.07.2021 ГВС'!B112</f>
        <v>ЦТП-97</v>
      </c>
      <c r="D139" s="10">
        <f>'[1]19.07.2021 ГВС'!F112</f>
        <v>6.91</v>
      </c>
      <c r="E139" s="10">
        <f>'[1]19.07.2021 ГВС'!N112</f>
        <v>2.548</v>
      </c>
      <c r="F139" s="22">
        <f t="shared" si="1"/>
        <v>4.3620000000000001</v>
      </c>
      <c r="G139" s="23"/>
      <c r="H139" s="39"/>
    </row>
    <row r="140" spans="1:8" ht="18.75" x14ac:dyDescent="0.25">
      <c r="A140" s="9">
        <v>88</v>
      </c>
      <c r="B140" s="12" t="s">
        <v>17</v>
      </c>
      <c r="C140" s="21" t="str">
        <f>'[1]19.07.2021 ГВС'!B113</f>
        <v>ЦТП-98</v>
      </c>
      <c r="D140" s="10">
        <f>'[1]19.07.2021 ГВС'!F113</f>
        <v>2.09</v>
      </c>
      <c r="E140" s="10">
        <f>'[1]19.07.2021 ГВС'!N113</f>
        <v>2.3620000000000001</v>
      </c>
      <c r="F140" s="22">
        <f t="shared" si="1"/>
        <v>-0.27200000000000024</v>
      </c>
      <c r="G140" s="23"/>
      <c r="H140" s="39"/>
    </row>
    <row r="141" spans="1:8" ht="18.75" x14ac:dyDescent="0.25">
      <c r="A141" s="9">
        <v>89</v>
      </c>
      <c r="B141" s="12" t="s">
        <v>17</v>
      </c>
      <c r="C141" s="21" t="str">
        <f>'[1]19.07.2021 ГВС'!B114</f>
        <v>ЦТП-99</v>
      </c>
      <c r="D141" s="10">
        <f>'[1]19.07.2021 ГВС'!F114</f>
        <v>5</v>
      </c>
      <c r="E141" s="10">
        <f>'[1]19.07.2021 ГВС'!N114</f>
        <v>3.6030000000000002</v>
      </c>
      <c r="F141" s="22">
        <f t="shared" si="1"/>
        <v>1.3969999999999998</v>
      </c>
      <c r="G141" s="23"/>
      <c r="H141" s="39"/>
    </row>
    <row r="142" spans="1:8" ht="18.75" x14ac:dyDescent="0.25">
      <c r="A142" s="9">
        <v>90</v>
      </c>
      <c r="B142" s="12" t="s">
        <v>17</v>
      </c>
      <c r="C142" s="21" t="str">
        <f>'[1]19.07.2021 ГВС'!B115</f>
        <v>ЦТП-100</v>
      </c>
      <c r="D142" s="10">
        <f>'[1]19.07.2021 ГВС'!F115</f>
        <v>2.2999999999999998</v>
      </c>
      <c r="E142" s="10">
        <f>'[1]19.07.2021 ГВС'!N115</f>
        <v>0.47699999999999998</v>
      </c>
      <c r="F142" s="22">
        <f t="shared" si="1"/>
        <v>1.823</v>
      </c>
      <c r="G142" s="23"/>
      <c r="H142" s="39"/>
    </row>
    <row r="143" spans="1:8" ht="18.75" x14ac:dyDescent="0.25">
      <c r="A143" s="9">
        <v>91</v>
      </c>
      <c r="B143" s="12" t="s">
        <v>17</v>
      </c>
      <c r="C143" s="21" t="str">
        <f>'[1]19.07.2021 ГВС'!B116</f>
        <v>ЦТП-101</v>
      </c>
      <c r="D143" s="10">
        <f>'[1]19.07.2021 ГВС'!F116</f>
        <v>1.5</v>
      </c>
      <c r="E143" s="10">
        <f>'[1]19.07.2021 ГВС'!N116</f>
        <v>0.122</v>
      </c>
      <c r="F143" s="22">
        <f t="shared" si="1"/>
        <v>1.3780000000000001</v>
      </c>
      <c r="G143" s="23"/>
      <c r="H143" s="39"/>
    </row>
    <row r="144" spans="1:8" ht="18.75" x14ac:dyDescent="0.25">
      <c r="A144" s="9">
        <v>92</v>
      </c>
      <c r="B144" s="12" t="s">
        <v>17</v>
      </c>
      <c r="C144" s="21" t="str">
        <f>'[1]19.07.2021 ГВС'!B117</f>
        <v>ЦТП-102</v>
      </c>
      <c r="D144" s="10">
        <f>'[1]19.07.2021 ГВС'!F117</f>
        <v>5.31</v>
      </c>
      <c r="E144" s="10">
        <f>'[1]19.07.2021 ГВС'!N117</f>
        <v>2.5459999999999998</v>
      </c>
      <c r="F144" s="22">
        <f t="shared" si="1"/>
        <v>2.7639999999999998</v>
      </c>
      <c r="G144" s="23"/>
      <c r="H144" s="39"/>
    </row>
    <row r="145" spans="1:8" ht="18.75" x14ac:dyDescent="0.25">
      <c r="A145" s="9">
        <v>93</v>
      </c>
      <c r="B145" s="12" t="s">
        <v>17</v>
      </c>
      <c r="C145" s="21" t="str">
        <f>'[1]19.07.2021 ГВС'!B118</f>
        <v>ЦТП-103</v>
      </c>
      <c r="D145" s="10">
        <f>'[1]19.07.2021 ГВС'!F118</f>
        <v>4.0999999999999996</v>
      </c>
      <c r="E145" s="10">
        <f>'[1]19.07.2021 ГВС'!N118</f>
        <v>3.7330000000000001</v>
      </c>
      <c r="F145" s="22">
        <f t="shared" si="1"/>
        <v>0.36699999999999955</v>
      </c>
      <c r="G145" s="23"/>
      <c r="H145" s="39"/>
    </row>
    <row r="146" spans="1:8" ht="18.75" x14ac:dyDescent="0.25">
      <c r="A146" s="9">
        <v>94</v>
      </c>
      <c r="B146" s="12" t="s">
        <v>17</v>
      </c>
      <c r="C146" s="21" t="str">
        <f>'[1]19.07.2021 ГВС'!B119</f>
        <v>ЦТП-104</v>
      </c>
      <c r="D146" s="10">
        <f>'[1]19.07.2021 ГВС'!F119</f>
        <v>0.75</v>
      </c>
      <c r="E146" s="10">
        <f>'[1]19.07.2021 ГВС'!N119</f>
        <v>6.2E-2</v>
      </c>
      <c r="F146" s="22">
        <f t="shared" si="1"/>
        <v>0.68799999999999994</v>
      </c>
      <c r="G146" s="23"/>
      <c r="H146" s="39"/>
    </row>
    <row r="147" spans="1:8" ht="18.75" x14ac:dyDescent="0.25">
      <c r="A147" s="9">
        <v>95</v>
      </c>
      <c r="B147" s="12" t="s">
        <v>17</v>
      </c>
      <c r="C147" s="21" t="str">
        <f>'[1]19.07.2021 ГВС'!B120</f>
        <v>ЦТП-105</v>
      </c>
      <c r="D147" s="10">
        <f>'[1]19.07.2021 ГВС'!F120</f>
        <v>0</v>
      </c>
      <c r="E147" s="10">
        <f>'[1]19.07.2021 ГВС'!N120</f>
        <v>2.1000000000000001E-2</v>
      </c>
      <c r="F147" s="22">
        <f t="shared" si="1"/>
        <v>-2.1000000000000001E-2</v>
      </c>
      <c r="G147" s="23"/>
      <c r="H147" s="39"/>
    </row>
    <row r="148" spans="1:8" ht="18.75" x14ac:dyDescent="0.25">
      <c r="A148" s="9">
        <v>96</v>
      </c>
      <c r="B148" s="12" t="s">
        <v>17</v>
      </c>
      <c r="C148" s="9" t="s">
        <v>36</v>
      </c>
      <c r="D148" s="12">
        <f>'[1]19.07.2021 ГВС'!F125</f>
        <v>1.5</v>
      </c>
      <c r="E148" s="10">
        <f>'[1]19.07.2021 ГВС'!J125</f>
        <v>0.87086180000000002</v>
      </c>
      <c r="F148" s="22">
        <f t="shared" si="1"/>
        <v>0.62913819999999998</v>
      </c>
      <c r="G148" s="23"/>
      <c r="H148" s="39"/>
    </row>
    <row r="149" spans="1:8" ht="18.75" x14ac:dyDescent="0.25">
      <c r="A149" s="9">
        <v>97</v>
      </c>
      <c r="B149" s="12" t="s">
        <v>17</v>
      </c>
      <c r="C149" s="9" t="s">
        <v>37</v>
      </c>
      <c r="D149" s="12">
        <f>'[1]19.07.2021 ГВС'!F126</f>
        <v>1.02</v>
      </c>
      <c r="E149" s="10">
        <f>'[1]19.07.2021 ГВС'!J126</f>
        <v>0.81002619999999981</v>
      </c>
      <c r="F149" s="22">
        <f t="shared" si="1"/>
        <v>0.20997380000000021</v>
      </c>
      <c r="G149" s="23"/>
      <c r="H149" s="39"/>
    </row>
    <row r="150" spans="1:8" ht="18.75" x14ac:dyDescent="0.25">
      <c r="A150" s="9">
        <v>98</v>
      </c>
      <c r="B150" s="12" t="s">
        <v>17</v>
      </c>
      <c r="C150" s="9" t="s">
        <v>38</v>
      </c>
      <c r="D150" s="12">
        <f>'[1]19.07.2021 ГВС'!F127</f>
        <v>1.65</v>
      </c>
      <c r="E150" s="10">
        <f>'[1]19.07.2021 ГВС'!J127</f>
        <v>0.4317937</v>
      </c>
      <c r="F150" s="22">
        <f t="shared" si="1"/>
        <v>1.2182062999999999</v>
      </c>
      <c r="G150" s="23"/>
      <c r="H150" s="39"/>
    </row>
    <row r="151" spans="1:8" ht="18.75" x14ac:dyDescent="0.25">
      <c r="A151" s="9">
        <v>99</v>
      </c>
      <c r="B151" s="12" t="s">
        <v>17</v>
      </c>
      <c r="C151" s="9" t="s">
        <v>39</v>
      </c>
      <c r="D151" s="12">
        <f>'[1]19.07.2021 ГВС'!F128</f>
        <v>0.49</v>
      </c>
      <c r="E151" s="10">
        <f>'[1]19.07.2021 ГВС'!J128</f>
        <v>0.76129999999999998</v>
      </c>
      <c r="F151" s="22">
        <f t="shared" si="1"/>
        <v>-0.27129999999999999</v>
      </c>
      <c r="G151" s="23"/>
      <c r="H151" s="39"/>
    </row>
    <row r="152" spans="1:8" ht="18.75" x14ac:dyDescent="0.25">
      <c r="A152" s="9">
        <v>100</v>
      </c>
      <c r="B152" s="12" t="s">
        <v>17</v>
      </c>
      <c r="C152" s="9" t="s">
        <v>40</v>
      </c>
      <c r="D152" s="12">
        <f>'[1]19.07.2021 ГВС'!F129</f>
        <v>1</v>
      </c>
      <c r="E152" s="10">
        <f>'[1]19.07.2021 ГВС'!J129</f>
        <v>0.2843</v>
      </c>
      <c r="F152" s="22">
        <f t="shared" si="1"/>
        <v>0.7157</v>
      </c>
      <c r="G152" s="23"/>
      <c r="H152" s="39"/>
    </row>
    <row r="153" spans="1:8" ht="18.75" x14ac:dyDescent="0.25">
      <c r="A153" s="9">
        <v>101</v>
      </c>
      <c r="B153" s="12" t="s">
        <v>17</v>
      </c>
      <c r="C153" s="9" t="s">
        <v>41</v>
      </c>
      <c r="D153" s="12">
        <f>'[1]19.07.2021 ГВС'!F130</f>
        <v>0.2</v>
      </c>
      <c r="E153" s="10">
        <f>'[1]19.07.2021 ГВС'!J130</f>
        <v>0.4710918</v>
      </c>
      <c r="F153" s="22">
        <f t="shared" si="1"/>
        <v>-0.27109179999999999</v>
      </c>
      <c r="G153" s="23"/>
      <c r="H153" s="39"/>
    </row>
    <row r="154" spans="1:8" ht="18.75" x14ac:dyDescent="0.25">
      <c r="A154" s="9">
        <v>102</v>
      </c>
      <c r="B154" s="12" t="s">
        <v>17</v>
      </c>
      <c r="C154" s="9" t="s">
        <v>42</v>
      </c>
      <c r="D154" s="12">
        <f>'[1]19.07.2021 ГВС'!F131</f>
        <v>1.5</v>
      </c>
      <c r="E154" s="10">
        <f>'[1]19.07.2021 ГВС'!J131</f>
        <v>0.1535</v>
      </c>
      <c r="F154" s="22">
        <f t="shared" si="1"/>
        <v>1.3465</v>
      </c>
      <c r="G154" s="23"/>
      <c r="H154" s="39"/>
    </row>
    <row r="155" spans="1:8" ht="18.75" x14ac:dyDescent="0.25">
      <c r="A155" s="9">
        <v>103</v>
      </c>
      <c r="B155" s="12" t="s">
        <v>17</v>
      </c>
      <c r="C155" s="9" t="s">
        <v>43</v>
      </c>
      <c r="D155" s="12">
        <f>'[1]19.07.2021 ГВС'!F132</f>
        <v>0.69</v>
      </c>
      <c r="E155" s="10">
        <f>'[1]19.07.2021 ГВС'!J132</f>
        <v>0.10781799999999998</v>
      </c>
      <c r="F155" s="22">
        <f t="shared" si="1"/>
        <v>0.58218199999999998</v>
      </c>
      <c r="G155" s="23"/>
      <c r="H155" s="39"/>
    </row>
    <row r="156" spans="1:8" ht="18.75" x14ac:dyDescent="0.25">
      <c r="A156" s="9">
        <v>104</v>
      </c>
      <c r="B156" s="12" t="s">
        <v>17</v>
      </c>
      <c r="C156" s="9" t="s">
        <v>44</v>
      </c>
      <c r="D156" s="12">
        <f>'[1]19.07.2021 ГВС'!F133</f>
        <v>0.13</v>
      </c>
      <c r="E156" s="10">
        <f>'[1]19.07.2021 ГВС'!J133</f>
        <v>1.0781800000000001E-2</v>
      </c>
      <c r="F156" s="22">
        <f t="shared" si="1"/>
        <v>0.1192182</v>
      </c>
      <c r="G156" s="23"/>
      <c r="H156" s="39"/>
    </row>
    <row r="157" spans="1:8" ht="18.75" x14ac:dyDescent="0.25">
      <c r="A157" s="27" t="s">
        <v>45</v>
      </c>
      <c r="B157" s="27"/>
      <c r="C157" s="27"/>
      <c r="D157" s="27"/>
      <c r="E157" s="27"/>
      <c r="F157" s="22">
        <v>141.81</v>
      </c>
      <c r="G157" s="23"/>
      <c r="H157" s="40"/>
    </row>
    <row r="159" spans="1:8" ht="15.75" x14ac:dyDescent="0.25">
      <c r="A159" s="24" t="s">
        <v>46</v>
      </c>
    </row>
    <row r="160" spans="1:8" ht="15.75" x14ac:dyDescent="0.25">
      <c r="A160" s="24" t="s">
        <v>47</v>
      </c>
    </row>
    <row r="161" spans="1:8" ht="15.75" x14ac:dyDescent="0.25">
      <c r="A161" s="24" t="s">
        <v>48</v>
      </c>
    </row>
    <row r="163" spans="1:8" ht="42.75" x14ac:dyDescent="0.25">
      <c r="A163" s="7" t="s">
        <v>9</v>
      </c>
      <c r="B163" s="8" t="s">
        <v>26</v>
      </c>
      <c r="C163" s="8" t="s">
        <v>49</v>
      </c>
      <c r="D163" s="28" t="s">
        <v>50</v>
      </c>
      <c r="E163" s="28"/>
      <c r="F163" s="28" t="s">
        <v>51</v>
      </c>
      <c r="G163" s="28"/>
      <c r="H163" s="28"/>
    </row>
    <row r="164" spans="1:8" x14ac:dyDescent="0.25">
      <c r="A164" s="7">
        <v>1</v>
      </c>
      <c r="B164" s="7">
        <v>2</v>
      </c>
      <c r="C164" s="7">
        <v>3</v>
      </c>
      <c r="D164" s="29">
        <v>4</v>
      </c>
      <c r="E164" s="29"/>
      <c r="F164" s="29">
        <v>5</v>
      </c>
      <c r="G164" s="29"/>
      <c r="H164" s="29"/>
    </row>
    <row r="165" spans="1:8" ht="37.5" x14ac:dyDescent="0.25">
      <c r="A165" s="9"/>
      <c r="B165" s="12" t="s">
        <v>17</v>
      </c>
      <c r="C165" s="9" t="s">
        <v>52</v>
      </c>
      <c r="D165" s="30" t="s">
        <v>53</v>
      </c>
      <c r="E165" s="30"/>
      <c r="F165" s="31" t="s">
        <v>18</v>
      </c>
      <c r="G165" s="31"/>
      <c r="H165" s="31"/>
    </row>
    <row r="167" spans="1:8" ht="18.75" x14ac:dyDescent="0.25">
      <c r="C167" s="25" t="s">
        <v>54</v>
      </c>
    </row>
    <row r="173" spans="1:8" x14ac:dyDescent="0.25">
      <c r="B173" s="26" t="s">
        <v>55</v>
      </c>
    </row>
    <row r="174" spans="1:8" x14ac:dyDescent="0.25">
      <c r="B174" s="26" t="s">
        <v>56</v>
      </c>
    </row>
    <row r="175" spans="1:8" x14ac:dyDescent="0.25">
      <c r="B175" s="26" t="s">
        <v>57</v>
      </c>
    </row>
  </sheetData>
  <mergeCells count="19">
    <mergeCell ref="G49:H49"/>
    <mergeCell ref="H16:H25"/>
    <mergeCell ref="H26:H38"/>
    <mergeCell ref="A38:E38"/>
    <mergeCell ref="G47:H47"/>
    <mergeCell ref="G48:H48"/>
    <mergeCell ref="D165:E165"/>
    <mergeCell ref="F165:H165"/>
    <mergeCell ref="F51:G51"/>
    <mergeCell ref="F52:G52"/>
    <mergeCell ref="H53:H70"/>
    <mergeCell ref="H71:H100"/>
    <mergeCell ref="H101:H130"/>
    <mergeCell ref="H131:H157"/>
    <mergeCell ref="A157:E157"/>
    <mergeCell ref="D163:E163"/>
    <mergeCell ref="F163:H163"/>
    <mergeCell ref="D164:E164"/>
    <mergeCell ref="F164:H164"/>
  </mergeCells>
  <hyperlinks>
    <hyperlink ref="F165" r:id="rId1" xr:uid="{E42A2D76-BF38-468B-8AFB-7CB569D4DC7A}"/>
  </hyperlinks>
  <pageMargins left="0.23622047244094491" right="0.23622047244094491" top="0.39370078740157483" bottom="0.39370078740157483" header="0.31496062992125984" footer="0.31496062992125984"/>
  <pageSetup paperSize="9" scale="98" fitToHeight="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19.07.2021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А. Скородумова</dc:creator>
  <cp:lastModifiedBy>Татьяна А. Реутова</cp:lastModifiedBy>
  <dcterms:created xsi:type="dcterms:W3CDTF">2021-07-19T09:45:33Z</dcterms:created>
  <dcterms:modified xsi:type="dcterms:W3CDTF">2021-07-27T17:23:01Z</dcterms:modified>
</cp:coreProperties>
</file>