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 activeTab="2"/>
  </bookViews>
  <sheets>
    <sheet name="Тех.вода" sheetId="1" r:id="rId1"/>
    <sheet name="Транс. вода" sheetId="2" r:id="rId2"/>
    <sheet name="Пит.вода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4" i="3"/>
  <c r="BN24"/>
  <c r="BG24"/>
  <c r="AZ24"/>
  <c r="AS24"/>
  <c r="AL24"/>
  <c r="AE24"/>
  <c r="X24"/>
  <c r="Q24"/>
  <c r="CD23"/>
  <c r="O18"/>
  <c r="O17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K17" s="1"/>
  <c r="BL17" s="1"/>
  <c r="BM17" s="1"/>
  <c r="BN17" s="1"/>
  <c r="BO17" s="1"/>
  <c r="BP17" s="1"/>
  <c r="BR17" s="1"/>
  <c r="BS17" s="1"/>
  <c r="BT17" s="1"/>
  <c r="BU17" s="1"/>
  <c r="BV17" s="1"/>
  <c r="BW17" s="1"/>
  <c r="BY17" s="1"/>
  <c r="BZ17" s="1"/>
  <c r="CA17" s="1"/>
  <c r="O10"/>
  <c r="O9"/>
  <c r="M9"/>
  <c r="O8"/>
  <c r="M8"/>
  <c r="O7"/>
  <c r="M7"/>
  <c r="BU24" i="2"/>
  <c r="BN24"/>
  <c r="BG24"/>
  <c r="AZ24"/>
  <c r="AS24"/>
  <c r="AL24"/>
  <c r="AE24"/>
  <c r="X24"/>
  <c r="Q24"/>
  <c r="CD23"/>
  <c r="O18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K17" s="1"/>
  <c r="BL17" s="1"/>
  <c r="BM17" s="1"/>
  <c r="BN17" s="1"/>
  <c r="BO17" s="1"/>
  <c r="BP17" s="1"/>
  <c r="BR17" s="1"/>
  <c r="BS17" s="1"/>
  <c r="BT17" s="1"/>
  <c r="BU17" s="1"/>
  <c r="BV17" s="1"/>
  <c r="BW17" s="1"/>
  <c r="BY17" s="1"/>
  <c r="BZ17" s="1"/>
  <c r="CA17" s="1"/>
  <c r="O10"/>
  <c r="O9"/>
  <c r="M9"/>
  <c r="O8"/>
  <c r="M8"/>
  <c r="O7"/>
  <c r="M7"/>
  <c r="BU24" i="1"/>
  <c r="BN24"/>
  <c r="BG24"/>
  <c r="AZ24"/>
  <c r="AS24"/>
  <c r="AL24"/>
  <c r="AE24"/>
  <c r="X24"/>
  <c r="Q24"/>
  <c r="CD23"/>
  <c r="O18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K17" s="1"/>
  <c r="BL17" s="1"/>
  <c r="BM17" s="1"/>
  <c r="BN17" s="1"/>
  <c r="BO17" s="1"/>
  <c r="BP17" s="1"/>
  <c r="BR17" s="1"/>
  <c r="BS17" s="1"/>
  <c r="BT17" s="1"/>
  <c r="BU17" s="1"/>
  <c r="BV17" s="1"/>
  <c r="BW17" s="1"/>
  <c r="BY17" s="1"/>
  <c r="BZ17" s="1"/>
  <c r="CA17" s="1"/>
  <c r="O10"/>
  <c r="O9"/>
  <c r="M9"/>
  <c r="O8"/>
  <c r="M8"/>
  <c r="O7"/>
  <c r="M7"/>
  <c r="L20" i="3"/>
  <c r="CB23"/>
  <c r="CC22"/>
  <c r="L19"/>
  <c r="L20" i="2"/>
  <c r="CC22"/>
  <c r="L19"/>
  <c r="CB23"/>
  <c r="L20" i="1"/>
  <c r="L19"/>
  <c r="CB23"/>
  <c r="CC22"/>
</calcChain>
</file>

<file path=xl/sharedStrings.xml><?xml version="1.0" encoding="utf-8"?>
<sst xmlns="http://schemas.openxmlformats.org/spreadsheetml/2006/main" count="505" uniqueCount="58">
  <si>
    <t>Источник официального опубликования решения</t>
  </si>
  <si>
    <t>dp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</si>
  <si>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</si>
  <si>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</si>
  <si>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</si>
  <si>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</si>
  <si>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</si>
  <si>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</si>
  <si>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</si>
  <si>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</si>
  <si>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</si>
  <si>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</si>
  <si>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</si>
  <si>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</si>
  <si>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</si>
  <si>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</si>
  <si>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</si>
  <si>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</si>
  <si>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</si>
  <si>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</si>
  <si>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</si>
  <si>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</si>
  <si>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</si>
  <si>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</si>
  <si>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</si>
  <si>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</si>
  <si>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</si>
  <si>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</si>
  <si>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</si>
  <si>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01.12.2022</t>
  </si>
  <si>
    <t>да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</si>
  <si>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</si>
  <si>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</si>
  <si>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</si>
  <si>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</si>
  <si>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</si>
  <si>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</si>
  <si>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О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</si>
  <si>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</si>
  <si>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</si>
  <si>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</si>
  <si>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</si>
  <si>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</si>
  <si>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</si>
  <si>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</si>
  <si>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</si>
  <si>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</si>
  <si>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</si>
  <si>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</si>
  <si>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</si>
  <si>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</si>
  <si>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</si>
  <si>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</si>
  <si>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30.11.2022</t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</si>
  <si>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</si>
  <si>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</si>
  <si>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1.</t>
  </si>
  <si>
    <t>1.1.1.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</si>
</sst>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13" fillId="0" borderId="4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2" xfId="7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vertical="center" wrapText="1"/>
    </xf>
    <xf numFmtId="49" fontId="14" fillId="2" borderId="5" xfId="8" applyNumberFormat="1" applyFont="1" applyFill="1" applyBorder="1" applyAlignment="1" applyProtection="1">
      <alignment horizontal="center" vertical="center" wrapText="1"/>
    </xf>
    <xf numFmtId="0" fontId="5" fillId="2" borderId="5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49" fontId="18" fillId="4" borderId="5" xfId="4" applyNumberFormat="1" applyFont="1" applyFill="1" applyBorder="1" applyAlignment="1" applyProtection="1">
      <alignment horizontal="center" vertical="center" wrapText="1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49" fontId="5" fillId="2" borderId="5" xfId="8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49" fontId="18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19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9" fillId="4" borderId="5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5" fillId="0" borderId="0" xfId="0" applyNumberFormat="1" applyFont="1" applyFill="1" applyBorder="1" applyAlignment="1" applyProtection="1">
      <alignment vertical="top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49" fontId="11" fillId="4" borderId="5" xfId="0" applyNumberFormat="1" applyFont="1" applyFill="1" applyBorder="1" applyAlignment="1" applyProtection="1">
      <alignment horizontal="left" vertical="center" indent="2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38100</xdr:colOff>
      <xdr:row>22</xdr:row>
      <xdr:rowOff>0</xdr:rowOff>
    </xdr:from>
    <xdr:to>
      <xdr:col>77</xdr:col>
      <xdr:colOff>228600</xdr:colOff>
      <xdr:row>22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8080950" y="42481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38100</xdr:colOff>
      <xdr:row>22</xdr:row>
      <xdr:rowOff>0</xdr:rowOff>
    </xdr:from>
    <xdr:to>
      <xdr:col>77</xdr:col>
      <xdr:colOff>228600</xdr:colOff>
      <xdr:row>22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8080950" y="42481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38100</xdr:colOff>
      <xdr:row>22</xdr:row>
      <xdr:rowOff>0</xdr:rowOff>
    </xdr:from>
    <xdr:to>
      <xdr:col>77</xdr:col>
      <xdr:colOff>228600</xdr:colOff>
      <xdr:row>22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8080950" y="42481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3</xdr:row>
      <xdr:rowOff>9525</xdr:rowOff>
    </xdr:from>
    <xdr:to>
      <xdr:col>77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80428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%20&#1043;&#1058;&#1057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06.12.2018</v>
          </cell>
        </row>
        <row r="20">
          <cell r="F20" t="str">
            <v>79-нп</v>
          </cell>
        </row>
        <row r="21">
          <cell r="F21" t="str">
            <v>Официальный интернет-портал правовой информации (www.pravo.gov.ru), 18.12.2018</v>
          </cell>
        </row>
        <row r="23">
          <cell r="F23" t="str">
            <v>Региональная служба по тарифам Ханты-Мансийского автономного округа - Югры</v>
          </cell>
        </row>
        <row r="24">
          <cell r="F24" t="str">
            <v>24.11.2022</v>
          </cell>
        </row>
        <row r="25">
          <cell r="F25" t="str">
            <v>87-нп</v>
          </cell>
        </row>
        <row r="26">
          <cell r="F26" t="str">
            <v>Официальный интернет-портал правовой информации (www.pravo.gov.ru), 02.12.2022</v>
          </cell>
        </row>
      </sheetData>
      <sheetData sheetId="4"/>
      <sheetData sheetId="5">
        <row r="21">
          <cell r="J21" t="str">
            <v>Тариф на холодную воду питьевую</v>
          </cell>
        </row>
        <row r="25">
          <cell r="J25" t="str">
            <v>Тариф на транспортировку воды</v>
          </cell>
        </row>
        <row r="29">
          <cell r="J29" t="str">
            <v>Тариф на холодную воду техническую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topLeftCell="I4" workbookViewId="0">
      <selection activeCell="M30" sqref="M30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7109375" style="3" hidden="1" customWidth="1"/>
    <col min="15" max="15" width="20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0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20.71093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0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20.71093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03125" style="3" customWidth="1"/>
    <col min="50" max="50" width="20.710937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20.7109375" style="3" customWidth="1"/>
    <col min="58" max="59" width="23.7109375" style="3" hidden="1" customWidth="1"/>
    <col min="60" max="60" width="11.7109375" style="3" customWidth="1"/>
    <col min="61" max="61" width="3.7109375" style="3" customWidth="1"/>
    <col min="62" max="62" width="11.7109375" style="3" customWidth="1"/>
    <col min="63" max="63" width="8.5703125" style="3" customWidth="1"/>
    <col min="64" max="64" width="20.7109375" style="3" customWidth="1"/>
    <col min="65" max="66" width="23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customWidth="1"/>
    <col min="71" max="71" width="20.7109375" style="3" customWidth="1"/>
    <col min="72" max="73" width="23.7109375" style="3" hidden="1" customWidth="1"/>
    <col min="74" max="74" width="11.7109375" style="3" customWidth="1"/>
    <col min="75" max="75" width="3.7109375" style="3" customWidth="1"/>
    <col min="76" max="76" width="11.7109375" style="3" customWidth="1"/>
    <col min="77" max="77" width="8.5703125" style="3" hidden="1" customWidth="1"/>
    <col min="78" max="78" width="4.7109375" style="3" customWidth="1"/>
    <col min="79" max="79" width="115.7109375" style="3" customWidth="1"/>
    <col min="80" max="81" width="10.5703125" style="4"/>
    <col min="82" max="82" width="11.140625" style="4" customWidth="1"/>
    <col min="83" max="90" width="10.5703125" style="4"/>
    <col min="91" max="16384" width="10.5703125" style="3"/>
  </cols>
  <sheetData>
    <row r="1" spans="7:90" ht="14.25" hidden="1" customHeight="1"/>
    <row r="2" spans="7:90" ht="14.25" hidden="1" customHeight="1"/>
    <row r="3" spans="7:90" ht="14.25" hidden="1" customHeight="1"/>
    <row r="4" spans="7:90" ht="3" customHeight="1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7:90" ht="24.95" customHeight="1">
      <c r="J5" s="5"/>
      <c r="K5" s="5"/>
      <c r="L5" s="85" t="s">
        <v>54</v>
      </c>
      <c r="M5" s="86"/>
      <c r="N5" s="86"/>
      <c r="O5" s="86"/>
      <c r="P5" s="86"/>
      <c r="Q5" s="86"/>
      <c r="R5" s="86"/>
      <c r="S5" s="86"/>
      <c r="T5" s="86"/>
      <c r="U5" s="8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8"/>
    </row>
    <row r="6" spans="7:90" s="10" customFormat="1" ht="3" customHeight="1">
      <c r="G6" s="9"/>
      <c r="H6" s="9"/>
      <c r="L6" s="11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12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7:90" s="10" customFormat="1" ht="30">
      <c r="G7" s="9"/>
      <c r="H7" s="9"/>
      <c r="L7" s="11"/>
      <c r="M7" s="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15"/>
      <c r="O7" s="84" t="str">
        <f>IF(NameOrPr_ch="",IF(NameOrPr="","",NameOrPr),NameOrPr_ch)</f>
        <v>Региональная служба по тарифам Ханты-Мансийского автономного округа - Югры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16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7:90" s="10" customFormat="1" ht="18.75">
      <c r="G8" s="9"/>
      <c r="H8" s="9"/>
      <c r="L8" s="11"/>
      <c r="M8" s="14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15"/>
      <c r="O8" s="84" t="str">
        <f>IF(datePr_ch="",IF(datePr="","",datePr),datePr_ch)</f>
        <v>24.11.2022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16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7:90" s="10" customFormat="1" ht="30">
      <c r="G9" s="9"/>
      <c r="H9" s="9"/>
      <c r="L9" s="11"/>
      <c r="M9" s="14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15"/>
      <c r="O9" s="84" t="str">
        <f>IF(numberPr_ch="",IF(numberPr="","",numberPr),numberPr_ch)</f>
        <v>87-нп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16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7:90" s="10" customFormat="1" ht="30">
      <c r="G10" s="9"/>
      <c r="H10" s="9"/>
      <c r="L10" s="11"/>
      <c r="M10" s="14" t="s">
        <v>0</v>
      </c>
      <c r="N10" s="15"/>
      <c r="O10" s="84" t="str">
        <f>IF(IstPub_ch="",IF(IstPub="","",IstPub),IstPub_ch)</f>
        <v>Официальный интернет-портал правовой информации (www.pravo.gov.ru), 02.12.2022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16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7:90" s="18" customFormat="1" ht="3" hidden="1" customHeight="1">
      <c r="G11" s="17"/>
      <c r="H11" s="17"/>
      <c r="L11" s="83"/>
      <c r="M11" s="83"/>
      <c r="N11" s="66"/>
      <c r="O11" s="19"/>
      <c r="P11" s="19"/>
      <c r="Q11" s="19"/>
      <c r="R11" s="19"/>
      <c r="S11" s="19"/>
      <c r="T11" s="19"/>
      <c r="U11" s="20" t="s">
        <v>1</v>
      </c>
      <c r="V11" s="19"/>
      <c r="W11" s="19"/>
      <c r="X11" s="19"/>
      <c r="Y11" s="19"/>
      <c r="Z11" s="19"/>
      <c r="AA11" s="19"/>
      <c r="AB11" s="20" t="s">
        <v>1</v>
      </c>
      <c r="AC11" s="19"/>
      <c r="AD11" s="19"/>
      <c r="AE11" s="19"/>
      <c r="AF11" s="19"/>
      <c r="AG11" s="19"/>
      <c r="AH11" s="19"/>
      <c r="AI11" s="20" t="s">
        <v>1</v>
      </c>
      <c r="AJ11" s="19"/>
      <c r="AK11" s="19"/>
      <c r="AL11" s="19"/>
      <c r="AM11" s="19"/>
      <c r="AN11" s="19"/>
      <c r="AO11" s="19"/>
      <c r="AP11" s="20" t="s">
        <v>1</v>
      </c>
      <c r="AQ11" s="19"/>
      <c r="AR11" s="19"/>
      <c r="AS11" s="19"/>
      <c r="AT11" s="19"/>
      <c r="AU11" s="19"/>
      <c r="AV11" s="19"/>
      <c r="AW11" s="20" t="s">
        <v>1</v>
      </c>
      <c r="AX11" s="19"/>
      <c r="AY11" s="19"/>
      <c r="AZ11" s="19"/>
      <c r="BA11" s="19"/>
      <c r="BB11" s="19"/>
      <c r="BC11" s="19"/>
      <c r="BD11" s="20" t="s">
        <v>1</v>
      </c>
      <c r="BE11" s="19"/>
      <c r="BF11" s="19"/>
      <c r="BG11" s="19"/>
      <c r="BH11" s="19"/>
      <c r="BI11" s="19"/>
      <c r="BJ11" s="19"/>
      <c r="BK11" s="20" t="s">
        <v>1</v>
      </c>
      <c r="BL11" s="19"/>
      <c r="BM11" s="19"/>
      <c r="BN11" s="19"/>
      <c r="BO11" s="19"/>
      <c r="BP11" s="19"/>
      <c r="BQ11" s="19"/>
      <c r="BR11" s="20" t="s">
        <v>1</v>
      </c>
      <c r="BS11" s="19"/>
      <c r="BT11" s="19"/>
      <c r="BU11" s="19"/>
      <c r="BV11" s="19"/>
      <c r="BW11" s="19"/>
      <c r="BX11" s="19"/>
      <c r="BY11" s="20" t="s">
        <v>1</v>
      </c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</row>
    <row r="12" spans="7:90" s="18" customFormat="1" ht="15">
      <c r="G12" s="17"/>
      <c r="H12" s="17"/>
      <c r="L12" s="66"/>
      <c r="M12" s="66"/>
      <c r="N12" s="66"/>
      <c r="O12" s="82"/>
      <c r="P12" s="82"/>
      <c r="Q12" s="82"/>
      <c r="R12" s="82"/>
      <c r="S12" s="82"/>
      <c r="T12" s="82"/>
      <c r="U12" s="82"/>
      <c r="V12" s="82" t="s">
        <v>37</v>
      </c>
      <c r="W12" s="82"/>
      <c r="X12" s="82"/>
      <c r="Y12" s="82"/>
      <c r="Z12" s="82"/>
      <c r="AA12" s="82"/>
      <c r="AB12" s="82"/>
      <c r="AC12" s="82" t="s">
        <v>37</v>
      </c>
      <c r="AD12" s="82"/>
      <c r="AE12" s="82"/>
      <c r="AF12" s="82"/>
      <c r="AG12" s="82"/>
      <c r="AH12" s="82"/>
      <c r="AI12" s="82"/>
      <c r="AJ12" s="82" t="s">
        <v>37</v>
      </c>
      <c r="AK12" s="82"/>
      <c r="AL12" s="82"/>
      <c r="AM12" s="82"/>
      <c r="AN12" s="82"/>
      <c r="AO12" s="82"/>
      <c r="AP12" s="82"/>
      <c r="AQ12" s="82" t="s">
        <v>37</v>
      </c>
      <c r="AR12" s="82"/>
      <c r="AS12" s="82"/>
      <c r="AT12" s="82"/>
      <c r="AU12" s="82"/>
      <c r="AV12" s="82"/>
      <c r="AW12" s="82"/>
      <c r="AX12" s="82" t="s">
        <v>37</v>
      </c>
      <c r="AY12" s="82"/>
      <c r="AZ12" s="82"/>
      <c r="BA12" s="82"/>
      <c r="BB12" s="82"/>
      <c r="BC12" s="82"/>
      <c r="BD12" s="82"/>
      <c r="BE12" s="82" t="s">
        <v>37</v>
      </c>
      <c r="BF12" s="82"/>
      <c r="BG12" s="82"/>
      <c r="BH12" s="82"/>
      <c r="BI12" s="82"/>
      <c r="BJ12" s="82"/>
      <c r="BK12" s="82"/>
      <c r="BL12" s="82" t="s">
        <v>37</v>
      </c>
      <c r="BM12" s="82"/>
      <c r="BN12" s="82"/>
      <c r="BO12" s="82"/>
      <c r="BP12" s="82"/>
      <c r="BQ12" s="82"/>
      <c r="BR12" s="82"/>
      <c r="BS12" s="82" t="s">
        <v>37</v>
      </c>
      <c r="BT12" s="82"/>
      <c r="BU12" s="82"/>
      <c r="BV12" s="82"/>
      <c r="BW12" s="82"/>
      <c r="BX12" s="82"/>
      <c r="BY12" s="82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</row>
    <row r="13" spans="7:90" ht="15" customHeight="1">
      <c r="J13" s="5"/>
      <c r="K13" s="5"/>
      <c r="L13" s="81" t="s">
        <v>2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 t="s">
        <v>3</v>
      </c>
    </row>
    <row r="14" spans="7:90" ht="15" customHeight="1">
      <c r="J14" s="5"/>
      <c r="K14" s="5"/>
      <c r="L14" s="81" t="s">
        <v>4</v>
      </c>
      <c r="M14" s="81" t="s">
        <v>5</v>
      </c>
      <c r="N14" s="81"/>
      <c r="O14" s="80" t="s">
        <v>6</v>
      </c>
      <c r="P14" s="80"/>
      <c r="Q14" s="80"/>
      <c r="R14" s="80"/>
      <c r="S14" s="80"/>
      <c r="T14" s="80"/>
      <c r="U14" s="81" t="s">
        <v>7</v>
      </c>
      <c r="V14" s="80" t="s">
        <v>6</v>
      </c>
      <c r="W14" s="80"/>
      <c r="X14" s="80"/>
      <c r="Y14" s="80"/>
      <c r="Z14" s="80"/>
      <c r="AA14" s="80"/>
      <c r="AB14" s="81" t="s">
        <v>7</v>
      </c>
      <c r="AC14" s="80" t="s">
        <v>6</v>
      </c>
      <c r="AD14" s="80"/>
      <c r="AE14" s="80"/>
      <c r="AF14" s="80"/>
      <c r="AG14" s="80"/>
      <c r="AH14" s="80"/>
      <c r="AI14" s="81" t="s">
        <v>7</v>
      </c>
      <c r="AJ14" s="80" t="s">
        <v>6</v>
      </c>
      <c r="AK14" s="80"/>
      <c r="AL14" s="80"/>
      <c r="AM14" s="80"/>
      <c r="AN14" s="80"/>
      <c r="AO14" s="80"/>
      <c r="AP14" s="81" t="s">
        <v>7</v>
      </c>
      <c r="AQ14" s="80" t="s">
        <v>6</v>
      </c>
      <c r="AR14" s="80"/>
      <c r="AS14" s="80"/>
      <c r="AT14" s="80"/>
      <c r="AU14" s="80"/>
      <c r="AV14" s="80"/>
      <c r="AW14" s="81" t="s">
        <v>7</v>
      </c>
      <c r="AX14" s="80" t="s">
        <v>6</v>
      </c>
      <c r="AY14" s="80"/>
      <c r="AZ14" s="80"/>
      <c r="BA14" s="80"/>
      <c r="BB14" s="80"/>
      <c r="BC14" s="80"/>
      <c r="BD14" s="81" t="s">
        <v>7</v>
      </c>
      <c r="BE14" s="80" t="s">
        <v>6</v>
      </c>
      <c r="BF14" s="80"/>
      <c r="BG14" s="80"/>
      <c r="BH14" s="80"/>
      <c r="BI14" s="80"/>
      <c r="BJ14" s="80"/>
      <c r="BK14" s="81" t="s">
        <v>7</v>
      </c>
      <c r="BL14" s="80" t="s">
        <v>6</v>
      </c>
      <c r="BM14" s="80"/>
      <c r="BN14" s="80"/>
      <c r="BO14" s="80"/>
      <c r="BP14" s="80"/>
      <c r="BQ14" s="80"/>
      <c r="BR14" s="81" t="s">
        <v>7</v>
      </c>
      <c r="BS14" s="80" t="s">
        <v>6</v>
      </c>
      <c r="BT14" s="80"/>
      <c r="BU14" s="80"/>
      <c r="BV14" s="80"/>
      <c r="BW14" s="80"/>
      <c r="BX14" s="80"/>
      <c r="BY14" s="81" t="s">
        <v>7</v>
      </c>
      <c r="BZ14" s="93" t="s">
        <v>8</v>
      </c>
      <c r="CA14" s="81"/>
    </row>
    <row r="15" spans="7:90" ht="14.25" customHeight="1">
      <c r="J15" s="5"/>
      <c r="K15" s="5"/>
      <c r="L15" s="81"/>
      <c r="M15" s="81"/>
      <c r="N15" s="81"/>
      <c r="O15" s="64" t="s">
        <v>9</v>
      </c>
      <c r="P15" s="79" t="s">
        <v>10</v>
      </c>
      <c r="Q15" s="79"/>
      <c r="R15" s="78" t="s">
        <v>11</v>
      </c>
      <c r="S15" s="78"/>
      <c r="T15" s="78"/>
      <c r="U15" s="81"/>
      <c r="V15" s="64" t="s">
        <v>9</v>
      </c>
      <c r="W15" s="79" t="s">
        <v>10</v>
      </c>
      <c r="X15" s="79"/>
      <c r="Y15" s="78" t="s">
        <v>11</v>
      </c>
      <c r="Z15" s="78"/>
      <c r="AA15" s="78"/>
      <c r="AB15" s="81"/>
      <c r="AC15" s="64" t="s">
        <v>9</v>
      </c>
      <c r="AD15" s="79" t="s">
        <v>10</v>
      </c>
      <c r="AE15" s="79"/>
      <c r="AF15" s="78" t="s">
        <v>11</v>
      </c>
      <c r="AG15" s="78"/>
      <c r="AH15" s="78"/>
      <c r="AI15" s="81"/>
      <c r="AJ15" s="64" t="s">
        <v>9</v>
      </c>
      <c r="AK15" s="79" t="s">
        <v>10</v>
      </c>
      <c r="AL15" s="79"/>
      <c r="AM15" s="78" t="s">
        <v>11</v>
      </c>
      <c r="AN15" s="78"/>
      <c r="AO15" s="78"/>
      <c r="AP15" s="81"/>
      <c r="AQ15" s="64" t="s">
        <v>9</v>
      </c>
      <c r="AR15" s="79" t="s">
        <v>10</v>
      </c>
      <c r="AS15" s="79"/>
      <c r="AT15" s="78" t="s">
        <v>11</v>
      </c>
      <c r="AU15" s="78"/>
      <c r="AV15" s="78"/>
      <c r="AW15" s="81"/>
      <c r="AX15" s="64" t="s">
        <v>9</v>
      </c>
      <c r="AY15" s="79" t="s">
        <v>10</v>
      </c>
      <c r="AZ15" s="79"/>
      <c r="BA15" s="78" t="s">
        <v>11</v>
      </c>
      <c r="BB15" s="78"/>
      <c r="BC15" s="78"/>
      <c r="BD15" s="81"/>
      <c r="BE15" s="64" t="s">
        <v>9</v>
      </c>
      <c r="BF15" s="79" t="s">
        <v>10</v>
      </c>
      <c r="BG15" s="79"/>
      <c r="BH15" s="78" t="s">
        <v>11</v>
      </c>
      <c r="BI15" s="78"/>
      <c r="BJ15" s="78"/>
      <c r="BK15" s="81"/>
      <c r="BL15" s="64" t="s">
        <v>9</v>
      </c>
      <c r="BM15" s="79" t="s">
        <v>10</v>
      </c>
      <c r="BN15" s="79"/>
      <c r="BO15" s="78" t="s">
        <v>11</v>
      </c>
      <c r="BP15" s="78"/>
      <c r="BQ15" s="78"/>
      <c r="BR15" s="81"/>
      <c r="BS15" s="64" t="s">
        <v>9</v>
      </c>
      <c r="BT15" s="79" t="s">
        <v>10</v>
      </c>
      <c r="BU15" s="79"/>
      <c r="BV15" s="78" t="s">
        <v>11</v>
      </c>
      <c r="BW15" s="78"/>
      <c r="BX15" s="78"/>
      <c r="BY15" s="81"/>
      <c r="BZ15" s="93"/>
      <c r="CA15" s="81"/>
    </row>
    <row r="16" spans="7:90" ht="33.75" customHeight="1">
      <c r="J16" s="5"/>
      <c r="K16" s="5"/>
      <c r="L16" s="81"/>
      <c r="M16" s="81"/>
      <c r="N16" s="81"/>
      <c r="O16" s="65" t="s">
        <v>12</v>
      </c>
      <c r="P16" s="22" t="s">
        <v>13</v>
      </c>
      <c r="Q16" s="22" t="s">
        <v>14</v>
      </c>
      <c r="R16" s="62" t="s">
        <v>15</v>
      </c>
      <c r="S16" s="77" t="s">
        <v>16</v>
      </c>
      <c r="T16" s="77"/>
      <c r="U16" s="81"/>
      <c r="V16" s="65" t="s">
        <v>12</v>
      </c>
      <c r="W16" s="22" t="s">
        <v>13</v>
      </c>
      <c r="X16" s="22" t="s">
        <v>14</v>
      </c>
      <c r="Y16" s="62" t="s">
        <v>15</v>
      </c>
      <c r="Z16" s="77" t="s">
        <v>16</v>
      </c>
      <c r="AA16" s="77"/>
      <c r="AB16" s="81"/>
      <c r="AC16" s="65" t="s">
        <v>12</v>
      </c>
      <c r="AD16" s="22" t="s">
        <v>13</v>
      </c>
      <c r="AE16" s="22" t="s">
        <v>14</v>
      </c>
      <c r="AF16" s="62" t="s">
        <v>15</v>
      </c>
      <c r="AG16" s="77" t="s">
        <v>16</v>
      </c>
      <c r="AH16" s="77"/>
      <c r="AI16" s="81"/>
      <c r="AJ16" s="65" t="s">
        <v>12</v>
      </c>
      <c r="AK16" s="22" t="s">
        <v>13</v>
      </c>
      <c r="AL16" s="22" t="s">
        <v>14</v>
      </c>
      <c r="AM16" s="62" t="s">
        <v>15</v>
      </c>
      <c r="AN16" s="77" t="s">
        <v>16</v>
      </c>
      <c r="AO16" s="77"/>
      <c r="AP16" s="81"/>
      <c r="AQ16" s="65" t="s">
        <v>12</v>
      </c>
      <c r="AR16" s="22" t="s">
        <v>13</v>
      </c>
      <c r="AS16" s="22" t="s">
        <v>14</v>
      </c>
      <c r="AT16" s="62" t="s">
        <v>15</v>
      </c>
      <c r="AU16" s="77" t="s">
        <v>16</v>
      </c>
      <c r="AV16" s="77"/>
      <c r="AW16" s="81"/>
      <c r="AX16" s="65" t="s">
        <v>12</v>
      </c>
      <c r="AY16" s="22" t="s">
        <v>13</v>
      </c>
      <c r="AZ16" s="22" t="s">
        <v>14</v>
      </c>
      <c r="BA16" s="62" t="s">
        <v>15</v>
      </c>
      <c r="BB16" s="77" t="s">
        <v>16</v>
      </c>
      <c r="BC16" s="77"/>
      <c r="BD16" s="81"/>
      <c r="BE16" s="65" t="s">
        <v>12</v>
      </c>
      <c r="BF16" s="22" t="s">
        <v>13</v>
      </c>
      <c r="BG16" s="22" t="s">
        <v>14</v>
      </c>
      <c r="BH16" s="62" t="s">
        <v>15</v>
      </c>
      <c r="BI16" s="77" t="s">
        <v>16</v>
      </c>
      <c r="BJ16" s="77"/>
      <c r="BK16" s="81"/>
      <c r="BL16" s="65" t="s">
        <v>12</v>
      </c>
      <c r="BM16" s="22" t="s">
        <v>13</v>
      </c>
      <c r="BN16" s="22" t="s">
        <v>14</v>
      </c>
      <c r="BO16" s="62" t="s">
        <v>15</v>
      </c>
      <c r="BP16" s="77" t="s">
        <v>16</v>
      </c>
      <c r="BQ16" s="77"/>
      <c r="BR16" s="81"/>
      <c r="BS16" s="65" t="s">
        <v>12</v>
      </c>
      <c r="BT16" s="22" t="s">
        <v>13</v>
      </c>
      <c r="BU16" s="22" t="s">
        <v>14</v>
      </c>
      <c r="BV16" s="62" t="s">
        <v>15</v>
      </c>
      <c r="BW16" s="77" t="s">
        <v>16</v>
      </c>
      <c r="BX16" s="77"/>
      <c r="BY16" s="81"/>
      <c r="BZ16" s="93"/>
      <c r="CA16" s="81"/>
    </row>
    <row r="17" spans="1:91" ht="12" customHeight="1">
      <c r="J17" s="5"/>
      <c r="K17" s="23">
        <v>1</v>
      </c>
      <c r="L17" s="24" t="s">
        <v>17</v>
      </c>
      <c r="M17" s="24" t="s">
        <v>18</v>
      </c>
      <c r="N17" s="25" t="str">
        <f ca="1">OFFSET(N17,0,-1)</f>
        <v>2</v>
      </c>
      <c r="O17" s="63">
        <f ca="1">OFFSET(O17,0,-1)+1</f>
        <v>3</v>
      </c>
      <c r="P17" s="63">
        <f ca="1">OFFSET(P17,0,-1)+1</f>
        <v>4</v>
      </c>
      <c r="Q17" s="63">
        <f ca="1">OFFSET(Q17,0,-1)+1</f>
        <v>5</v>
      </c>
      <c r="R17" s="63">
        <f ca="1">OFFSET(R17,0,-1)+1</f>
        <v>6</v>
      </c>
      <c r="S17" s="74">
        <f ca="1">OFFSET(S17,0,-1)+1</f>
        <v>7</v>
      </c>
      <c r="T17" s="74"/>
      <c r="U17" s="63">
        <f ca="1">OFFSET(U17,0,-2)+1</f>
        <v>8</v>
      </c>
      <c r="V17" s="63">
        <f ca="1">OFFSET(V17,0,-1)+1</f>
        <v>9</v>
      </c>
      <c r="W17" s="63">
        <f ca="1">OFFSET(W17,0,-1)+1</f>
        <v>10</v>
      </c>
      <c r="X17" s="63">
        <f ca="1">OFFSET(X17,0,-1)+1</f>
        <v>11</v>
      </c>
      <c r="Y17" s="63">
        <f ca="1">OFFSET(Y17,0,-1)+1</f>
        <v>12</v>
      </c>
      <c r="Z17" s="74">
        <f ca="1">OFFSET(Z17,0,-1)+1</f>
        <v>13</v>
      </c>
      <c r="AA17" s="74"/>
      <c r="AB17" s="63">
        <f ca="1">OFFSET(AB17,0,-2)+1</f>
        <v>14</v>
      </c>
      <c r="AC17" s="63">
        <f ca="1">OFFSET(AC17,0,-1)+1</f>
        <v>15</v>
      </c>
      <c r="AD17" s="63">
        <f ca="1">OFFSET(AD17,0,-1)+1</f>
        <v>16</v>
      </c>
      <c r="AE17" s="63">
        <f ca="1">OFFSET(AE17,0,-1)+1</f>
        <v>17</v>
      </c>
      <c r="AF17" s="63">
        <f ca="1">OFFSET(AF17,0,-1)+1</f>
        <v>18</v>
      </c>
      <c r="AG17" s="74">
        <f ca="1">OFFSET(AG17,0,-1)+1</f>
        <v>19</v>
      </c>
      <c r="AH17" s="74"/>
      <c r="AI17" s="63">
        <f ca="1">OFFSET(AI17,0,-2)+1</f>
        <v>20</v>
      </c>
      <c r="AJ17" s="63">
        <f ca="1">OFFSET(AJ17,0,-1)+1</f>
        <v>21</v>
      </c>
      <c r="AK17" s="63">
        <f ca="1">OFFSET(AK17,0,-1)+1</f>
        <v>22</v>
      </c>
      <c r="AL17" s="63">
        <f ca="1">OFFSET(AL17,0,-1)+1</f>
        <v>23</v>
      </c>
      <c r="AM17" s="63">
        <f ca="1">OFFSET(AM17,0,-1)+1</f>
        <v>24</v>
      </c>
      <c r="AN17" s="74">
        <f ca="1">OFFSET(AN17,0,-1)+1</f>
        <v>25</v>
      </c>
      <c r="AO17" s="74"/>
      <c r="AP17" s="63">
        <f ca="1">OFFSET(AP17,0,-2)+1</f>
        <v>26</v>
      </c>
      <c r="AQ17" s="63">
        <f ca="1">OFFSET(AQ17,0,-1)+1</f>
        <v>27</v>
      </c>
      <c r="AR17" s="63">
        <f ca="1">OFFSET(AR17,0,-1)+1</f>
        <v>28</v>
      </c>
      <c r="AS17" s="63">
        <f ca="1">OFFSET(AS17,0,-1)+1</f>
        <v>29</v>
      </c>
      <c r="AT17" s="63">
        <f ca="1">OFFSET(AT17,0,-1)+1</f>
        <v>30</v>
      </c>
      <c r="AU17" s="74">
        <f ca="1">OFFSET(AU17,0,-1)+1</f>
        <v>31</v>
      </c>
      <c r="AV17" s="74"/>
      <c r="AW17" s="63">
        <f ca="1">OFFSET(AW17,0,-2)+1</f>
        <v>32</v>
      </c>
      <c r="AX17" s="63">
        <f ca="1">OFFSET(AX17,0,-1)+1</f>
        <v>33</v>
      </c>
      <c r="AY17" s="63">
        <f ca="1">OFFSET(AY17,0,-1)+1</f>
        <v>34</v>
      </c>
      <c r="AZ17" s="63">
        <f ca="1">OFFSET(AZ17,0,-1)+1</f>
        <v>35</v>
      </c>
      <c r="BA17" s="63">
        <f ca="1">OFFSET(BA17,0,-1)+1</f>
        <v>36</v>
      </c>
      <c r="BB17" s="74">
        <f ca="1">OFFSET(BB17,0,-1)+1</f>
        <v>37</v>
      </c>
      <c r="BC17" s="74"/>
      <c r="BD17" s="63">
        <f ca="1">OFFSET(BD17,0,-2)+1</f>
        <v>38</v>
      </c>
      <c r="BE17" s="63">
        <f ca="1">OFFSET(BE17,0,-1)+1</f>
        <v>39</v>
      </c>
      <c r="BF17" s="63">
        <f ca="1">OFFSET(BF17,0,-1)+1</f>
        <v>40</v>
      </c>
      <c r="BG17" s="63">
        <f ca="1">OFFSET(BG17,0,-1)+1</f>
        <v>41</v>
      </c>
      <c r="BH17" s="63">
        <f ca="1">OFFSET(BH17,0,-1)+1</f>
        <v>42</v>
      </c>
      <c r="BI17" s="74">
        <f ca="1">OFFSET(BI17,0,-1)+1</f>
        <v>43</v>
      </c>
      <c r="BJ17" s="74"/>
      <c r="BK17" s="63">
        <f ca="1">OFFSET(BK17,0,-2)+1</f>
        <v>44</v>
      </c>
      <c r="BL17" s="63">
        <f ca="1">OFFSET(BL17,0,-1)+1</f>
        <v>45</v>
      </c>
      <c r="BM17" s="63">
        <f ca="1">OFFSET(BM17,0,-1)+1</f>
        <v>46</v>
      </c>
      <c r="BN17" s="63">
        <f ca="1">OFFSET(BN17,0,-1)+1</f>
        <v>47</v>
      </c>
      <c r="BO17" s="63">
        <f ca="1">OFFSET(BO17,0,-1)+1</f>
        <v>48</v>
      </c>
      <c r="BP17" s="74">
        <f ca="1">OFFSET(BP17,0,-1)+1</f>
        <v>49</v>
      </c>
      <c r="BQ17" s="74"/>
      <c r="BR17" s="63">
        <f ca="1">OFFSET(BR17,0,-2)+1</f>
        <v>50</v>
      </c>
      <c r="BS17" s="63">
        <f ca="1">OFFSET(BS17,0,-1)+1</f>
        <v>51</v>
      </c>
      <c r="BT17" s="63">
        <f ca="1">OFFSET(BT17,0,-1)+1</f>
        <v>52</v>
      </c>
      <c r="BU17" s="63">
        <f ca="1">OFFSET(BU17,0,-1)+1</f>
        <v>53</v>
      </c>
      <c r="BV17" s="63">
        <f ca="1">OFFSET(BV17,0,-1)+1</f>
        <v>54</v>
      </c>
      <c r="BW17" s="74">
        <f ca="1">OFFSET(BW17,0,-1)+1</f>
        <v>55</v>
      </c>
      <c r="BX17" s="74"/>
      <c r="BY17" s="63">
        <f ca="1">OFFSET(BY17,0,-2)+1</f>
        <v>56</v>
      </c>
      <c r="BZ17" s="25">
        <f ca="1">OFFSET(BZ17,0,-1)</f>
        <v>56</v>
      </c>
      <c r="CA17" s="63">
        <f ca="1">OFFSET(CA17,0,-1)+1</f>
        <v>57</v>
      </c>
    </row>
    <row r="18" spans="1:91" ht="22.5">
      <c r="A18" s="88">
        <v>1</v>
      </c>
      <c r="B18" s="26"/>
      <c r="C18" s="26"/>
      <c r="D18" s="26"/>
      <c r="E18" s="27"/>
      <c r="F18" s="61"/>
      <c r="G18" s="61"/>
      <c r="H18" s="61"/>
      <c r="I18" s="12"/>
      <c r="J18" s="94"/>
      <c r="K18" s="94"/>
      <c r="L18" s="28" t="s">
        <v>56</v>
      </c>
      <c r="M18" s="29" t="s">
        <v>19</v>
      </c>
      <c r="N18" s="30"/>
      <c r="O18" s="75" t="str">
        <f>IF('[1]Перечень тарифов'!J29="","","" &amp; '[1]Перечень тарифов'!J29 &amp; "")</f>
        <v>Тариф на холодную воду техническую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31" t="s">
        <v>20</v>
      </c>
    </row>
    <row r="19" spans="1:91" hidden="1">
      <c r="A19" s="88"/>
      <c r="B19" s="88">
        <v>1</v>
      </c>
      <c r="C19" s="26"/>
      <c r="D19" s="26"/>
      <c r="E19" s="61"/>
      <c r="F19" s="61"/>
      <c r="G19" s="61"/>
      <c r="H19" s="61"/>
      <c r="I19" s="32"/>
      <c r="J19" s="33"/>
      <c r="K19" s="3"/>
      <c r="L19" s="34" t="e">
        <f ca="1">mergeValue(A19) &amp;"."&amp; mergeValue(B19)</f>
        <v>#NAME?</v>
      </c>
      <c r="M19" s="35"/>
      <c r="N19" s="3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37"/>
    </row>
    <row r="20" spans="1:91" hidden="1">
      <c r="A20" s="88"/>
      <c r="B20" s="88"/>
      <c r="C20" s="88">
        <v>1</v>
      </c>
      <c r="D20" s="26"/>
      <c r="E20" s="61"/>
      <c r="F20" s="61"/>
      <c r="G20" s="61"/>
      <c r="H20" s="61"/>
      <c r="I20" s="38"/>
      <c r="J20" s="33"/>
      <c r="K20" s="7"/>
      <c r="L20" s="34" t="e">
        <f ca="1">mergeValue(A20) &amp;"."&amp; mergeValue(B20)&amp;"."&amp; mergeValue(C20)</f>
        <v>#NAME?</v>
      </c>
      <c r="M20" s="39"/>
      <c r="N20" s="3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37"/>
      <c r="CE20" s="40"/>
    </row>
    <row r="21" spans="1:91" ht="33.75">
      <c r="A21" s="88"/>
      <c r="B21" s="88"/>
      <c r="C21" s="88"/>
      <c r="D21" s="88">
        <v>1</v>
      </c>
      <c r="E21" s="61"/>
      <c r="F21" s="61"/>
      <c r="G21" s="61"/>
      <c r="H21" s="61"/>
      <c r="I21" s="82"/>
      <c r="J21" s="33"/>
      <c r="K21" s="7"/>
      <c r="L21" s="34" t="s">
        <v>57</v>
      </c>
      <c r="M21" s="41" t="s">
        <v>22</v>
      </c>
      <c r="N21" s="36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37" t="s">
        <v>23</v>
      </c>
      <c r="CE21" s="40"/>
    </row>
    <row r="22" spans="1:91" ht="33.75">
      <c r="A22" s="88"/>
      <c r="B22" s="88"/>
      <c r="C22" s="88"/>
      <c r="D22" s="88"/>
      <c r="E22" s="88">
        <v>1</v>
      </c>
      <c r="F22" s="61"/>
      <c r="G22" s="61"/>
      <c r="H22" s="61"/>
      <c r="I22" s="82"/>
      <c r="J22" s="82"/>
      <c r="K22" s="7"/>
      <c r="L22" s="34" t="s">
        <v>21</v>
      </c>
      <c r="M22" s="42" t="s">
        <v>25</v>
      </c>
      <c r="N22" s="37"/>
      <c r="O22" s="90" t="s">
        <v>26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37" t="s">
        <v>27</v>
      </c>
      <c r="CC22" s="40" t="e">
        <f ca="1">strCheckUnique(CD22:CD25)</f>
        <v>#NAME?</v>
      </c>
      <c r="CE22" s="40"/>
    </row>
    <row r="23" spans="1:91" ht="66" customHeight="1">
      <c r="A23" s="88"/>
      <c r="B23" s="88"/>
      <c r="C23" s="88"/>
      <c r="D23" s="88"/>
      <c r="E23" s="88"/>
      <c r="F23" s="26">
        <v>1</v>
      </c>
      <c r="G23" s="26"/>
      <c r="H23" s="26"/>
      <c r="I23" s="82"/>
      <c r="J23" s="82"/>
      <c r="K23" s="38"/>
      <c r="L23" s="34" t="s">
        <v>24</v>
      </c>
      <c r="M23" s="43"/>
      <c r="N23" s="91"/>
      <c r="O23" s="44">
        <v>76.31</v>
      </c>
      <c r="P23" s="45"/>
      <c r="Q23" s="45"/>
      <c r="R23" s="68" t="s">
        <v>38</v>
      </c>
      <c r="S23" s="69" t="s">
        <v>30</v>
      </c>
      <c r="T23" s="68" t="s">
        <v>39</v>
      </c>
      <c r="U23" s="69" t="s">
        <v>30</v>
      </c>
      <c r="V23" s="44">
        <v>77.83</v>
      </c>
      <c r="W23" s="45"/>
      <c r="X23" s="45"/>
      <c r="Y23" s="68" t="s">
        <v>40</v>
      </c>
      <c r="Z23" s="69" t="s">
        <v>30</v>
      </c>
      <c r="AA23" s="68" t="s">
        <v>41</v>
      </c>
      <c r="AB23" s="69" t="s">
        <v>30</v>
      </c>
      <c r="AC23" s="44">
        <v>77.83</v>
      </c>
      <c r="AD23" s="45"/>
      <c r="AE23" s="45"/>
      <c r="AF23" s="68" t="s">
        <v>42</v>
      </c>
      <c r="AG23" s="69" t="s">
        <v>30</v>
      </c>
      <c r="AH23" s="68" t="s">
        <v>43</v>
      </c>
      <c r="AI23" s="69" t="s">
        <v>30</v>
      </c>
      <c r="AJ23" s="44">
        <v>173.41</v>
      </c>
      <c r="AK23" s="45"/>
      <c r="AL23" s="45"/>
      <c r="AM23" s="68" t="s">
        <v>44</v>
      </c>
      <c r="AN23" s="69" t="s">
        <v>30</v>
      </c>
      <c r="AO23" s="68" t="s">
        <v>45</v>
      </c>
      <c r="AP23" s="69" t="s">
        <v>30</v>
      </c>
      <c r="AQ23" s="44">
        <v>173.41</v>
      </c>
      <c r="AR23" s="45"/>
      <c r="AS23" s="45"/>
      <c r="AT23" s="68" t="s">
        <v>46</v>
      </c>
      <c r="AU23" s="69" t="s">
        <v>30</v>
      </c>
      <c r="AV23" s="68" t="s">
        <v>47</v>
      </c>
      <c r="AW23" s="69" t="s">
        <v>30</v>
      </c>
      <c r="AX23" s="44">
        <v>179.32</v>
      </c>
      <c r="AY23" s="45"/>
      <c r="AZ23" s="45"/>
      <c r="BA23" s="68" t="s">
        <v>48</v>
      </c>
      <c r="BB23" s="69" t="s">
        <v>30</v>
      </c>
      <c r="BC23" s="68" t="s">
        <v>49</v>
      </c>
      <c r="BD23" s="69" t="s">
        <v>30</v>
      </c>
      <c r="BE23" s="44">
        <v>179.32</v>
      </c>
      <c r="BF23" s="45"/>
      <c r="BG23" s="45"/>
      <c r="BH23" s="68" t="s">
        <v>50</v>
      </c>
      <c r="BI23" s="69" t="s">
        <v>30</v>
      </c>
      <c r="BJ23" s="68" t="s">
        <v>51</v>
      </c>
      <c r="BK23" s="69" t="s">
        <v>30</v>
      </c>
      <c r="BL23" s="44">
        <v>186.5</v>
      </c>
      <c r="BM23" s="45"/>
      <c r="BN23" s="45"/>
      <c r="BO23" s="68" t="s">
        <v>52</v>
      </c>
      <c r="BP23" s="69" t="s">
        <v>30</v>
      </c>
      <c r="BQ23" s="68" t="s">
        <v>53</v>
      </c>
      <c r="BR23" s="69" t="s">
        <v>30</v>
      </c>
      <c r="BS23" s="44">
        <v>191.45</v>
      </c>
      <c r="BT23" s="45"/>
      <c r="BU23" s="45"/>
      <c r="BV23" s="68" t="s">
        <v>29</v>
      </c>
      <c r="BW23" s="69" t="s">
        <v>30</v>
      </c>
      <c r="BX23" s="68" t="s">
        <v>31</v>
      </c>
      <c r="BY23" s="69" t="s">
        <v>32</v>
      </c>
      <c r="BZ23" s="46"/>
      <c r="CA23" s="71" t="s">
        <v>33</v>
      </c>
      <c r="CB23" s="47" t="e">
        <f ca="1">strCheckDate(O24:BZ24)</f>
        <v>#NAME?</v>
      </c>
      <c r="CD23" s="40" t="str">
        <f>IF(M23="","",M23 )</f>
        <v/>
      </c>
      <c r="CE23" s="40"/>
      <c r="CF23" s="40"/>
      <c r="CG23" s="40"/>
    </row>
    <row r="24" spans="1:91" hidden="1">
      <c r="A24" s="88"/>
      <c r="B24" s="88"/>
      <c r="C24" s="88"/>
      <c r="D24" s="88"/>
      <c r="E24" s="88"/>
      <c r="F24" s="26"/>
      <c r="G24" s="26"/>
      <c r="H24" s="26"/>
      <c r="I24" s="82"/>
      <c r="J24" s="82"/>
      <c r="K24" s="38"/>
      <c r="L24" s="48"/>
      <c r="M24" s="49"/>
      <c r="N24" s="91"/>
      <c r="O24" s="50"/>
      <c r="P24" s="51"/>
      <c r="Q24" s="52" t="str">
        <f>R23 &amp; "-" &amp; T23</f>
        <v>01.01.2019-30.06.2019</v>
      </c>
      <c r="R24" s="68"/>
      <c r="S24" s="69"/>
      <c r="T24" s="70"/>
      <c r="U24" s="69"/>
      <c r="V24" s="50"/>
      <c r="W24" s="51"/>
      <c r="X24" s="52" t="str">
        <f>Y23 &amp; "-" &amp; AA23</f>
        <v>01.07.2019-31.12.2019</v>
      </c>
      <c r="Y24" s="68"/>
      <c r="Z24" s="69"/>
      <c r="AA24" s="70"/>
      <c r="AB24" s="69"/>
      <c r="AC24" s="50"/>
      <c r="AD24" s="51"/>
      <c r="AE24" s="52" t="str">
        <f>AF23 &amp; "-" &amp; AH23</f>
        <v>01.01.2020-30.06.2020</v>
      </c>
      <c r="AF24" s="68"/>
      <c r="AG24" s="69"/>
      <c r="AH24" s="70"/>
      <c r="AI24" s="69"/>
      <c r="AJ24" s="50"/>
      <c r="AK24" s="51"/>
      <c r="AL24" s="52" t="str">
        <f>AM23 &amp; "-" &amp; AO23</f>
        <v>01.07.2020-31.12.2020</v>
      </c>
      <c r="AM24" s="68"/>
      <c r="AN24" s="69"/>
      <c r="AO24" s="70"/>
      <c r="AP24" s="69"/>
      <c r="AQ24" s="50"/>
      <c r="AR24" s="51"/>
      <c r="AS24" s="52" t="str">
        <f>AT23 &amp; "-" &amp; AV23</f>
        <v>01.01.2021-30.06.2021</v>
      </c>
      <c r="AT24" s="68"/>
      <c r="AU24" s="69"/>
      <c r="AV24" s="70"/>
      <c r="AW24" s="69"/>
      <c r="AX24" s="50"/>
      <c r="AY24" s="51"/>
      <c r="AZ24" s="52" t="str">
        <f>BA23 &amp; "-" &amp; BC23</f>
        <v>01.07.2021-31.12.2021</v>
      </c>
      <c r="BA24" s="68"/>
      <c r="BB24" s="69"/>
      <c r="BC24" s="70"/>
      <c r="BD24" s="69"/>
      <c r="BE24" s="50"/>
      <c r="BF24" s="51"/>
      <c r="BG24" s="52" t="str">
        <f>BH23 &amp; "-" &amp; BJ23</f>
        <v>01.01.2022-30.06.2022</v>
      </c>
      <c r="BH24" s="68"/>
      <c r="BI24" s="69"/>
      <c r="BJ24" s="70"/>
      <c r="BK24" s="69"/>
      <c r="BL24" s="50"/>
      <c r="BM24" s="51"/>
      <c r="BN24" s="52" t="str">
        <f>BO23 &amp; "-" &amp; BQ23</f>
        <v>01.07.2022-30.11.2022</v>
      </c>
      <c r="BO24" s="68"/>
      <c r="BP24" s="69"/>
      <c r="BQ24" s="70"/>
      <c r="BR24" s="69"/>
      <c r="BS24" s="50"/>
      <c r="BT24" s="51"/>
      <c r="BU24" s="52" t="str">
        <f>BV23 &amp; "-" &amp; BX23</f>
        <v>01.12.2022-31.12.2023</v>
      </c>
      <c r="BV24" s="68"/>
      <c r="BW24" s="69"/>
      <c r="BX24" s="70"/>
      <c r="BY24" s="69"/>
      <c r="BZ24" s="46"/>
      <c r="CA24" s="72"/>
      <c r="CE24" s="40"/>
    </row>
    <row r="25" spans="1:91" s="100" customFormat="1" ht="15" customHeight="1">
      <c r="A25" s="88"/>
      <c r="B25" s="88"/>
      <c r="C25" s="88"/>
      <c r="D25" s="88"/>
      <c r="E25" s="88"/>
      <c r="F25" s="26"/>
      <c r="G25" s="26"/>
      <c r="H25" s="26"/>
      <c r="I25" s="82"/>
      <c r="J25" s="82"/>
      <c r="K25" s="95"/>
      <c r="L25" s="96"/>
      <c r="M25" s="97" t="s">
        <v>34</v>
      </c>
      <c r="N25" s="53"/>
      <c r="O25" s="98"/>
      <c r="P25" s="98"/>
      <c r="Q25" s="98"/>
      <c r="R25" s="54"/>
      <c r="S25" s="55"/>
      <c r="T25" s="55"/>
      <c r="U25" s="55"/>
      <c r="V25" s="98"/>
      <c r="W25" s="98"/>
      <c r="X25" s="98"/>
      <c r="Y25" s="54"/>
      <c r="Z25" s="55"/>
      <c r="AA25" s="55"/>
      <c r="AB25" s="55"/>
      <c r="AC25" s="98"/>
      <c r="AD25" s="98"/>
      <c r="AE25" s="98"/>
      <c r="AF25" s="54"/>
      <c r="AG25" s="55"/>
      <c r="AH25" s="55"/>
      <c r="AI25" s="55"/>
      <c r="AJ25" s="98"/>
      <c r="AK25" s="98"/>
      <c r="AL25" s="98"/>
      <c r="AM25" s="54"/>
      <c r="AN25" s="55"/>
      <c r="AO25" s="55"/>
      <c r="AP25" s="55"/>
      <c r="AQ25" s="98"/>
      <c r="AR25" s="98"/>
      <c r="AS25" s="98"/>
      <c r="AT25" s="54"/>
      <c r="AU25" s="55"/>
      <c r="AV25" s="55"/>
      <c r="AW25" s="55"/>
      <c r="AX25" s="98"/>
      <c r="AY25" s="98"/>
      <c r="AZ25" s="98"/>
      <c r="BA25" s="54"/>
      <c r="BB25" s="55"/>
      <c r="BC25" s="55"/>
      <c r="BD25" s="55"/>
      <c r="BE25" s="98"/>
      <c r="BF25" s="98"/>
      <c r="BG25" s="98"/>
      <c r="BH25" s="54"/>
      <c r="BI25" s="55"/>
      <c r="BJ25" s="55"/>
      <c r="BK25" s="55"/>
      <c r="BL25" s="98"/>
      <c r="BM25" s="98"/>
      <c r="BN25" s="98"/>
      <c r="BO25" s="54"/>
      <c r="BP25" s="55"/>
      <c r="BQ25" s="55"/>
      <c r="BR25" s="55"/>
      <c r="BS25" s="98"/>
      <c r="BT25" s="98"/>
      <c r="BU25" s="98"/>
      <c r="BV25" s="54"/>
      <c r="BW25" s="55"/>
      <c r="BX25" s="55"/>
      <c r="BY25" s="55"/>
      <c r="BZ25" s="56"/>
      <c r="CA25" s="73"/>
      <c r="CB25" s="99"/>
      <c r="CC25" s="99"/>
      <c r="CD25" s="99"/>
      <c r="CE25" s="40"/>
      <c r="CF25" s="99"/>
      <c r="CG25" s="4"/>
      <c r="CH25" s="4"/>
      <c r="CI25" s="4"/>
      <c r="CJ25" s="4"/>
      <c r="CK25" s="4"/>
      <c r="CL25" s="4"/>
      <c r="CM25" s="3"/>
    </row>
    <row r="26" spans="1:91" s="100" customFormat="1" ht="15" customHeight="1">
      <c r="A26" s="88"/>
      <c r="B26" s="88"/>
      <c r="C26" s="88"/>
      <c r="D26" s="88"/>
      <c r="E26" s="26"/>
      <c r="F26" s="61"/>
      <c r="G26" s="61"/>
      <c r="H26" s="61"/>
      <c r="I26" s="82"/>
      <c r="J26" s="101"/>
      <c r="K26" s="95"/>
      <c r="L26" s="96"/>
      <c r="M26" s="102" t="s">
        <v>35</v>
      </c>
      <c r="N26" s="53"/>
      <c r="O26" s="98"/>
      <c r="P26" s="98"/>
      <c r="Q26" s="98"/>
      <c r="R26" s="54"/>
      <c r="S26" s="55"/>
      <c r="T26" s="55"/>
      <c r="U26" s="53"/>
      <c r="V26" s="98"/>
      <c r="W26" s="98"/>
      <c r="X26" s="98"/>
      <c r="Y26" s="54"/>
      <c r="Z26" s="55"/>
      <c r="AA26" s="55"/>
      <c r="AB26" s="53"/>
      <c r="AC26" s="98"/>
      <c r="AD26" s="98"/>
      <c r="AE26" s="98"/>
      <c r="AF26" s="54"/>
      <c r="AG26" s="55"/>
      <c r="AH26" s="55"/>
      <c r="AI26" s="53"/>
      <c r="AJ26" s="98"/>
      <c r="AK26" s="98"/>
      <c r="AL26" s="98"/>
      <c r="AM26" s="54"/>
      <c r="AN26" s="55"/>
      <c r="AO26" s="55"/>
      <c r="AP26" s="53"/>
      <c r="AQ26" s="98"/>
      <c r="AR26" s="98"/>
      <c r="AS26" s="98"/>
      <c r="AT26" s="54"/>
      <c r="AU26" s="55"/>
      <c r="AV26" s="55"/>
      <c r="AW26" s="53"/>
      <c r="AX26" s="98"/>
      <c r="AY26" s="98"/>
      <c r="AZ26" s="98"/>
      <c r="BA26" s="54"/>
      <c r="BB26" s="55"/>
      <c r="BC26" s="55"/>
      <c r="BD26" s="53"/>
      <c r="BE26" s="98"/>
      <c r="BF26" s="98"/>
      <c r="BG26" s="98"/>
      <c r="BH26" s="54"/>
      <c r="BI26" s="55"/>
      <c r="BJ26" s="55"/>
      <c r="BK26" s="53"/>
      <c r="BL26" s="98"/>
      <c r="BM26" s="98"/>
      <c r="BN26" s="98"/>
      <c r="BO26" s="54"/>
      <c r="BP26" s="55"/>
      <c r="BQ26" s="55"/>
      <c r="BR26" s="53"/>
      <c r="BS26" s="98"/>
      <c r="BT26" s="98"/>
      <c r="BU26" s="98"/>
      <c r="BV26" s="54"/>
      <c r="BW26" s="55"/>
      <c r="BX26" s="55"/>
      <c r="BY26" s="53"/>
      <c r="BZ26" s="55"/>
      <c r="CA26" s="56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</row>
    <row r="27" spans="1:91" s="100" customFormat="1" ht="15" customHeight="1">
      <c r="A27" s="88"/>
      <c r="B27" s="88"/>
      <c r="C27" s="88"/>
      <c r="D27" s="26"/>
      <c r="E27" s="103"/>
      <c r="F27" s="61"/>
      <c r="G27" s="61"/>
      <c r="H27" s="61"/>
      <c r="I27" s="95"/>
      <c r="J27" s="101"/>
      <c r="K27" s="94"/>
      <c r="L27" s="96"/>
      <c r="M27" s="104" t="s">
        <v>36</v>
      </c>
      <c r="N27" s="53"/>
      <c r="O27" s="98"/>
      <c r="P27" s="98"/>
      <c r="Q27" s="98"/>
      <c r="R27" s="54"/>
      <c r="S27" s="55"/>
      <c r="T27" s="55"/>
      <c r="U27" s="53"/>
      <c r="V27" s="98"/>
      <c r="W27" s="98"/>
      <c r="X27" s="98"/>
      <c r="Y27" s="54"/>
      <c r="Z27" s="55"/>
      <c r="AA27" s="55"/>
      <c r="AB27" s="53"/>
      <c r="AC27" s="98"/>
      <c r="AD27" s="98"/>
      <c r="AE27" s="98"/>
      <c r="AF27" s="54"/>
      <c r="AG27" s="55"/>
      <c r="AH27" s="55"/>
      <c r="AI27" s="53"/>
      <c r="AJ27" s="98"/>
      <c r="AK27" s="98"/>
      <c r="AL27" s="98"/>
      <c r="AM27" s="54"/>
      <c r="AN27" s="55"/>
      <c r="AO27" s="55"/>
      <c r="AP27" s="53"/>
      <c r="AQ27" s="98"/>
      <c r="AR27" s="98"/>
      <c r="AS27" s="98"/>
      <c r="AT27" s="54"/>
      <c r="AU27" s="55"/>
      <c r="AV27" s="55"/>
      <c r="AW27" s="53"/>
      <c r="AX27" s="98"/>
      <c r="AY27" s="98"/>
      <c r="AZ27" s="98"/>
      <c r="BA27" s="54"/>
      <c r="BB27" s="55"/>
      <c r="BC27" s="55"/>
      <c r="BD27" s="53"/>
      <c r="BE27" s="98"/>
      <c r="BF27" s="98"/>
      <c r="BG27" s="98"/>
      <c r="BH27" s="54"/>
      <c r="BI27" s="55"/>
      <c r="BJ27" s="55"/>
      <c r="BK27" s="53"/>
      <c r="BL27" s="98"/>
      <c r="BM27" s="98"/>
      <c r="BN27" s="98"/>
      <c r="BO27" s="54"/>
      <c r="BP27" s="55"/>
      <c r="BQ27" s="55"/>
      <c r="BR27" s="53"/>
      <c r="BS27" s="98"/>
      <c r="BT27" s="98"/>
      <c r="BU27" s="98"/>
      <c r="BV27" s="54"/>
      <c r="BW27" s="55"/>
      <c r="BX27" s="55"/>
      <c r="BY27" s="53"/>
      <c r="BZ27" s="55"/>
      <c r="CA27" s="56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</row>
    <row r="28" spans="1:91" ht="3" customHeight="1"/>
    <row r="29" spans="1:91" ht="48.95" customHeight="1">
      <c r="M29" s="92" t="s">
        <v>55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</row>
  </sheetData>
  <mergeCells count="126">
    <mergeCell ref="M29:BZ29"/>
    <mergeCell ref="A18:A27"/>
    <mergeCell ref="B19:B27"/>
    <mergeCell ref="C20:C27"/>
    <mergeCell ref="D21:D26"/>
    <mergeCell ref="O20:BZ20"/>
    <mergeCell ref="O21:BZ21"/>
    <mergeCell ref="O22:BZ22"/>
    <mergeCell ref="Y23:Y24"/>
    <mergeCell ref="Z23:Z24"/>
    <mergeCell ref="AA23:AA24"/>
    <mergeCell ref="I21:I26"/>
    <mergeCell ref="E22:E25"/>
    <mergeCell ref="J22:J25"/>
    <mergeCell ref="N23:N24"/>
    <mergeCell ref="R23:R24"/>
    <mergeCell ref="S23:S24"/>
    <mergeCell ref="T23:T24"/>
    <mergeCell ref="U23:U24"/>
    <mergeCell ref="L11:M11"/>
    <mergeCell ref="O7:BZ7"/>
    <mergeCell ref="O8:BZ8"/>
    <mergeCell ref="O9:BZ9"/>
    <mergeCell ref="O10:BZ10"/>
    <mergeCell ref="L5:U5"/>
    <mergeCell ref="O12:U12"/>
    <mergeCell ref="L14:L16"/>
    <mergeCell ref="M14:M16"/>
    <mergeCell ref="N14:N16"/>
    <mergeCell ref="O14:T14"/>
    <mergeCell ref="U14:U16"/>
    <mergeCell ref="P15:Q15"/>
    <mergeCell ref="V12:AB12"/>
    <mergeCell ref="W15:X15"/>
    <mergeCell ref="Y15:AA15"/>
    <mergeCell ref="Z16:AA16"/>
    <mergeCell ref="R15:T15"/>
    <mergeCell ref="S16:T16"/>
    <mergeCell ref="CA13:CA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BC14"/>
    <mergeCell ref="BD14:BD16"/>
    <mergeCell ref="BE14:BJ14"/>
    <mergeCell ref="BK14:BK16"/>
    <mergeCell ref="BZ14:BZ16"/>
    <mergeCell ref="BM15:BN15"/>
    <mergeCell ref="BO15:BQ15"/>
    <mergeCell ref="BT15:BU15"/>
    <mergeCell ref="BV15:BX15"/>
    <mergeCell ref="BP16:BQ16"/>
    <mergeCell ref="BW16:BX16"/>
    <mergeCell ref="BL12:BR12"/>
    <mergeCell ref="BS12:BY12"/>
    <mergeCell ref="L13:BZ13"/>
    <mergeCell ref="AC12:AI12"/>
    <mergeCell ref="AJ12:AP12"/>
    <mergeCell ref="AQ12:AW12"/>
    <mergeCell ref="AX12:BD12"/>
    <mergeCell ref="BE12:BK12"/>
    <mergeCell ref="AD15:AE15"/>
    <mergeCell ref="AF15:AH15"/>
    <mergeCell ref="AK15:AL15"/>
    <mergeCell ref="AM15:AO15"/>
    <mergeCell ref="AR15:AS15"/>
    <mergeCell ref="BL14:BQ14"/>
    <mergeCell ref="BR14:BR16"/>
    <mergeCell ref="BS14:BX14"/>
    <mergeCell ref="BY14:BY16"/>
    <mergeCell ref="AG16:AH16"/>
    <mergeCell ref="AN16:AO16"/>
    <mergeCell ref="AU16:AV16"/>
    <mergeCell ref="BB16:BC16"/>
    <mergeCell ref="BI16:BJ16"/>
    <mergeCell ref="AT15:AV15"/>
    <mergeCell ref="AY15:AZ15"/>
    <mergeCell ref="BA15:BC15"/>
    <mergeCell ref="BF15:BG15"/>
    <mergeCell ref="BH15:BJ15"/>
    <mergeCell ref="BI17:BJ17"/>
    <mergeCell ref="BP17:BQ17"/>
    <mergeCell ref="BW17:BX17"/>
    <mergeCell ref="O18:BZ18"/>
    <mergeCell ref="O19:BZ19"/>
    <mergeCell ref="Z17:AA17"/>
    <mergeCell ref="AG17:AH17"/>
    <mergeCell ref="AN17:AO17"/>
    <mergeCell ref="AU17:AV17"/>
    <mergeCell ref="BB17:BC17"/>
    <mergeCell ref="S17:T17"/>
    <mergeCell ref="AM23:AM24"/>
    <mergeCell ref="AN23:AN24"/>
    <mergeCell ref="AO23:AO24"/>
    <mergeCell ref="AP23:AP24"/>
    <mergeCell ref="AT23:AT24"/>
    <mergeCell ref="AB23:AB24"/>
    <mergeCell ref="AF23:AF24"/>
    <mergeCell ref="AG23:AG24"/>
    <mergeCell ref="AH23:AH24"/>
    <mergeCell ref="AI23:AI24"/>
    <mergeCell ref="BC23:BC24"/>
    <mergeCell ref="BD23:BD24"/>
    <mergeCell ref="BH23:BH24"/>
    <mergeCell ref="BI23:BI24"/>
    <mergeCell ref="BJ23:BJ24"/>
    <mergeCell ref="AU23:AU24"/>
    <mergeCell ref="AV23:AV24"/>
    <mergeCell ref="AW23:AW24"/>
    <mergeCell ref="BA23:BA24"/>
    <mergeCell ref="BB23:BB24"/>
    <mergeCell ref="BV23:BV24"/>
    <mergeCell ref="BW23:BW24"/>
    <mergeCell ref="BX23:BX24"/>
    <mergeCell ref="BY23:BY24"/>
    <mergeCell ref="CA23:CA25"/>
    <mergeCell ref="BK23:BK24"/>
    <mergeCell ref="BO23:BO24"/>
    <mergeCell ref="BP23:BP24"/>
    <mergeCell ref="BQ23:BQ24"/>
    <mergeCell ref="BR23:BR24"/>
  </mergeCells>
  <dataValidations count="8">
    <dataValidation type="decimal" allowBlank="1" showErrorMessage="1" errorTitle="Ошибка" error="Допускается ввод только действительных чисел!" sqref="O23 V23 AC23 AJ23 AQ23 AX23 BE23 BL23 BS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qref="S25:S27 Z25:Z27 AG25:AG27 AN25:AN27 AU25:AU27 BB25:BB27 BI25:BI27 BP25:BP27 BW25:BW27"/>
    <dataValidation type="list" allowBlank="1" showInputMessage="1" showErrorMessage="1" errorTitle="Ошибка" error="Выберите значение из списка" sqref="O22 V22 AC22 AJ22 AQ22 AX22 BE22 BL22 BS22">
      <formula1>kind_of_cons</formula1>
    </dataValidation>
    <dataValidation allowBlank="1" promptTitle="checkPeriodRange" sqref="Q24 X24 AE24 AL24 AS24 AZ24 BG24 BN24 BU24"/>
    <dataValidation type="textLength" operator="lessThanOrEqual" allowBlank="1" showInputMessage="1" showErrorMessage="1" errorTitle="Ошибка" error="Допускается ввод не более 900 символов!" sqref="CA6:CA10 O21:BZ21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9"/>
  <sheetViews>
    <sheetView topLeftCell="I4" workbookViewId="0">
      <selection activeCell="M30" sqref="M30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7109375" style="3" hidden="1" customWidth="1"/>
    <col min="15" max="15" width="20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0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20.71093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0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20.71093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03125" style="3" customWidth="1"/>
    <col min="50" max="50" width="20.710937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20.7109375" style="3" customWidth="1"/>
    <col min="58" max="59" width="23.7109375" style="3" hidden="1" customWidth="1"/>
    <col min="60" max="60" width="11.7109375" style="3" customWidth="1"/>
    <col min="61" max="61" width="3.7109375" style="3" customWidth="1"/>
    <col min="62" max="62" width="11.7109375" style="3" customWidth="1"/>
    <col min="63" max="63" width="8.5703125" style="3" customWidth="1"/>
    <col min="64" max="64" width="20.7109375" style="3" customWidth="1"/>
    <col min="65" max="66" width="23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customWidth="1"/>
    <col min="71" max="71" width="20.7109375" style="3" customWidth="1"/>
    <col min="72" max="73" width="23.7109375" style="3" hidden="1" customWidth="1"/>
    <col min="74" max="74" width="11.7109375" style="3" customWidth="1"/>
    <col min="75" max="75" width="3.7109375" style="3" customWidth="1"/>
    <col min="76" max="76" width="11.7109375" style="3" customWidth="1"/>
    <col min="77" max="77" width="8.5703125" style="3" hidden="1" customWidth="1"/>
    <col min="78" max="78" width="4.7109375" style="3" customWidth="1"/>
    <col min="79" max="79" width="115.7109375" style="3" customWidth="1"/>
    <col min="80" max="81" width="10.5703125" style="4"/>
    <col min="82" max="82" width="11.140625" style="4" customWidth="1"/>
    <col min="83" max="90" width="10.5703125" style="4"/>
    <col min="91" max="16384" width="10.5703125" style="3"/>
  </cols>
  <sheetData>
    <row r="1" spans="7:90" ht="14.25" hidden="1" customHeight="1">
      <c r="Q1" s="57"/>
      <c r="R1" s="57"/>
      <c r="X1" s="57"/>
      <c r="Y1" s="57"/>
      <c r="AE1" s="57"/>
      <c r="AF1" s="57"/>
      <c r="AL1" s="57"/>
      <c r="AM1" s="57"/>
      <c r="AS1" s="57"/>
      <c r="AT1" s="57"/>
      <c r="AZ1" s="57"/>
      <c r="BA1" s="57"/>
      <c r="BG1" s="57"/>
      <c r="BH1" s="57"/>
      <c r="BN1" s="57"/>
      <c r="BO1" s="57"/>
      <c r="BU1" s="57"/>
      <c r="BV1" s="57"/>
    </row>
    <row r="2" spans="7:90" ht="14.25" hidden="1" customHeight="1">
      <c r="U2" s="57"/>
      <c r="AB2" s="57"/>
      <c r="AI2" s="57"/>
      <c r="AP2" s="57"/>
      <c r="AW2" s="57"/>
      <c r="BD2" s="57"/>
      <c r="BK2" s="57"/>
      <c r="BR2" s="57"/>
      <c r="BY2" s="57"/>
    </row>
    <row r="3" spans="7:90" ht="14.25" hidden="1" customHeight="1"/>
    <row r="4" spans="7:90" ht="3" customHeight="1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7:90" ht="24.95" customHeight="1">
      <c r="J5" s="5"/>
      <c r="K5" s="5"/>
      <c r="L5" s="85" t="s">
        <v>54</v>
      </c>
      <c r="M5" s="86"/>
      <c r="N5" s="86"/>
      <c r="O5" s="86"/>
      <c r="P5" s="86"/>
      <c r="Q5" s="86"/>
      <c r="R5" s="86"/>
      <c r="S5" s="86"/>
      <c r="T5" s="86"/>
      <c r="U5" s="8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7:90" ht="3" customHeight="1">
      <c r="J6" s="5"/>
      <c r="K6" s="5"/>
      <c r="L6" s="6"/>
      <c r="M6" s="6"/>
      <c r="N6" s="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</row>
    <row r="7" spans="7:90" s="10" customFormat="1" ht="30">
      <c r="G7" s="9"/>
      <c r="H7" s="9"/>
      <c r="L7" s="11"/>
      <c r="M7" s="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15"/>
      <c r="O7" s="84" t="str">
        <f>IF(NameOrPr_ch="",IF(NameOrPr="","",NameOrPr),NameOrPr_ch)</f>
        <v>Региональная служба по тарифам Ханты-Мансийского автономного округа - Югры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16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7:90" s="10" customFormat="1" ht="18.75">
      <c r="G8" s="9"/>
      <c r="H8" s="9"/>
      <c r="L8" s="11"/>
      <c r="M8" s="14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15"/>
      <c r="O8" s="84" t="str">
        <f>IF(datePr_ch="",IF(datePr="","",datePr),datePr_ch)</f>
        <v>24.11.2022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16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7:90" s="10" customFormat="1" ht="30">
      <c r="G9" s="9"/>
      <c r="H9" s="9"/>
      <c r="L9" s="11"/>
      <c r="M9" s="14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15"/>
      <c r="O9" s="84" t="str">
        <f>IF(numberPr_ch="",IF(numberPr="","",numberPr),numberPr_ch)</f>
        <v>87-нп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16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7:90" s="10" customFormat="1" ht="30">
      <c r="G10" s="9"/>
      <c r="H10" s="9"/>
      <c r="L10" s="11"/>
      <c r="M10" s="14" t="s">
        <v>0</v>
      </c>
      <c r="N10" s="15"/>
      <c r="O10" s="84" t="str">
        <f>IF(IstPub_ch="",IF(IstPub="","",IstPub),IstPub_ch)</f>
        <v>Официальный интернет-портал правовой информации (www.pravo.gov.ru), 02.12.2022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16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7:90" s="18" customFormat="1" ht="15.75" hidden="1" customHeight="1">
      <c r="G11" s="17"/>
      <c r="H11" s="17"/>
      <c r="L11" s="83"/>
      <c r="M11" s="83"/>
      <c r="N11" s="66"/>
      <c r="O11" s="19"/>
      <c r="P11" s="19"/>
      <c r="Q11" s="19"/>
      <c r="R11" s="19"/>
      <c r="S11" s="19"/>
      <c r="T11" s="19"/>
      <c r="U11" s="20" t="s">
        <v>1</v>
      </c>
      <c r="V11" s="19"/>
      <c r="W11" s="19"/>
      <c r="X11" s="19"/>
      <c r="Y11" s="19"/>
      <c r="Z11" s="19"/>
      <c r="AA11" s="19"/>
      <c r="AB11" s="20" t="s">
        <v>1</v>
      </c>
      <c r="AC11" s="19"/>
      <c r="AD11" s="19"/>
      <c r="AE11" s="19"/>
      <c r="AF11" s="19"/>
      <c r="AG11" s="19"/>
      <c r="AH11" s="19"/>
      <c r="AI11" s="20" t="s">
        <v>1</v>
      </c>
      <c r="AJ11" s="19"/>
      <c r="AK11" s="19"/>
      <c r="AL11" s="19"/>
      <c r="AM11" s="19"/>
      <c r="AN11" s="19"/>
      <c r="AO11" s="19"/>
      <c r="AP11" s="20" t="s">
        <v>1</v>
      </c>
      <c r="AQ11" s="19"/>
      <c r="AR11" s="19"/>
      <c r="AS11" s="19"/>
      <c r="AT11" s="19"/>
      <c r="AU11" s="19"/>
      <c r="AV11" s="19"/>
      <c r="AW11" s="20" t="s">
        <v>1</v>
      </c>
      <c r="AX11" s="19"/>
      <c r="AY11" s="19"/>
      <c r="AZ11" s="19"/>
      <c r="BA11" s="19"/>
      <c r="BB11" s="19"/>
      <c r="BC11" s="19"/>
      <c r="BD11" s="20" t="s">
        <v>1</v>
      </c>
      <c r="BE11" s="19"/>
      <c r="BF11" s="19"/>
      <c r="BG11" s="19"/>
      <c r="BH11" s="19"/>
      <c r="BI11" s="19"/>
      <c r="BJ11" s="19"/>
      <c r="BK11" s="20" t="s">
        <v>1</v>
      </c>
      <c r="BL11" s="19"/>
      <c r="BM11" s="19"/>
      <c r="BN11" s="19"/>
      <c r="BO11" s="19"/>
      <c r="BP11" s="19"/>
      <c r="BQ11" s="19"/>
      <c r="BR11" s="20" t="s">
        <v>1</v>
      </c>
      <c r="BS11" s="19"/>
      <c r="BT11" s="19"/>
      <c r="BU11" s="19"/>
      <c r="BV11" s="19"/>
      <c r="BW11" s="19"/>
      <c r="BX11" s="19"/>
      <c r="BY11" s="20" t="s">
        <v>1</v>
      </c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</row>
    <row r="12" spans="7:90" s="18" customFormat="1" ht="15">
      <c r="G12" s="17"/>
      <c r="H12" s="17"/>
      <c r="L12" s="66"/>
      <c r="M12" s="66"/>
      <c r="N12" s="66"/>
      <c r="O12" s="82"/>
      <c r="P12" s="82"/>
      <c r="Q12" s="82"/>
      <c r="R12" s="82"/>
      <c r="S12" s="82"/>
      <c r="T12" s="82"/>
      <c r="U12" s="82"/>
      <c r="V12" s="82" t="s">
        <v>37</v>
      </c>
      <c r="W12" s="82"/>
      <c r="X12" s="82"/>
      <c r="Y12" s="82"/>
      <c r="Z12" s="82"/>
      <c r="AA12" s="82"/>
      <c r="AB12" s="82"/>
      <c r="AC12" s="82" t="s">
        <v>37</v>
      </c>
      <c r="AD12" s="82"/>
      <c r="AE12" s="82"/>
      <c r="AF12" s="82"/>
      <c r="AG12" s="82"/>
      <c r="AH12" s="82"/>
      <c r="AI12" s="82"/>
      <c r="AJ12" s="82" t="s">
        <v>37</v>
      </c>
      <c r="AK12" s="82"/>
      <c r="AL12" s="82"/>
      <c r="AM12" s="82"/>
      <c r="AN12" s="82"/>
      <c r="AO12" s="82"/>
      <c r="AP12" s="82"/>
      <c r="AQ12" s="82" t="s">
        <v>37</v>
      </c>
      <c r="AR12" s="82"/>
      <c r="AS12" s="82"/>
      <c r="AT12" s="82"/>
      <c r="AU12" s="82"/>
      <c r="AV12" s="82"/>
      <c r="AW12" s="82"/>
      <c r="AX12" s="82" t="s">
        <v>37</v>
      </c>
      <c r="AY12" s="82"/>
      <c r="AZ12" s="82"/>
      <c r="BA12" s="82"/>
      <c r="BB12" s="82"/>
      <c r="BC12" s="82"/>
      <c r="BD12" s="82"/>
      <c r="BE12" s="82" t="s">
        <v>37</v>
      </c>
      <c r="BF12" s="82"/>
      <c r="BG12" s="82"/>
      <c r="BH12" s="82"/>
      <c r="BI12" s="82"/>
      <c r="BJ12" s="82"/>
      <c r="BK12" s="82"/>
      <c r="BL12" s="82" t="s">
        <v>37</v>
      </c>
      <c r="BM12" s="82"/>
      <c r="BN12" s="82"/>
      <c r="BO12" s="82"/>
      <c r="BP12" s="82"/>
      <c r="BQ12" s="82"/>
      <c r="BR12" s="82"/>
      <c r="BS12" s="82" t="s">
        <v>37</v>
      </c>
      <c r="BT12" s="82"/>
      <c r="BU12" s="82"/>
      <c r="BV12" s="82"/>
      <c r="BW12" s="82"/>
      <c r="BX12" s="82"/>
      <c r="BY12" s="82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</row>
    <row r="13" spans="7:90" ht="15" customHeight="1">
      <c r="J13" s="5"/>
      <c r="K13" s="5"/>
      <c r="L13" s="81" t="s">
        <v>2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 t="s">
        <v>3</v>
      </c>
    </row>
    <row r="14" spans="7:90" ht="15" customHeight="1">
      <c r="J14" s="5"/>
      <c r="K14" s="5"/>
      <c r="L14" s="81" t="s">
        <v>4</v>
      </c>
      <c r="M14" s="81" t="s">
        <v>5</v>
      </c>
      <c r="N14" s="81"/>
      <c r="O14" s="80" t="s">
        <v>6</v>
      </c>
      <c r="P14" s="80"/>
      <c r="Q14" s="80"/>
      <c r="R14" s="80"/>
      <c r="S14" s="80"/>
      <c r="T14" s="80"/>
      <c r="U14" s="81" t="s">
        <v>7</v>
      </c>
      <c r="V14" s="80" t="s">
        <v>6</v>
      </c>
      <c r="W14" s="80"/>
      <c r="X14" s="80"/>
      <c r="Y14" s="80"/>
      <c r="Z14" s="80"/>
      <c r="AA14" s="80"/>
      <c r="AB14" s="81" t="s">
        <v>7</v>
      </c>
      <c r="AC14" s="80" t="s">
        <v>6</v>
      </c>
      <c r="AD14" s="80"/>
      <c r="AE14" s="80"/>
      <c r="AF14" s="80"/>
      <c r="AG14" s="80"/>
      <c r="AH14" s="80"/>
      <c r="AI14" s="81" t="s">
        <v>7</v>
      </c>
      <c r="AJ14" s="80" t="s">
        <v>6</v>
      </c>
      <c r="AK14" s="80"/>
      <c r="AL14" s="80"/>
      <c r="AM14" s="80"/>
      <c r="AN14" s="80"/>
      <c r="AO14" s="80"/>
      <c r="AP14" s="81" t="s">
        <v>7</v>
      </c>
      <c r="AQ14" s="80" t="s">
        <v>6</v>
      </c>
      <c r="AR14" s="80"/>
      <c r="AS14" s="80"/>
      <c r="AT14" s="80"/>
      <c r="AU14" s="80"/>
      <c r="AV14" s="80"/>
      <c r="AW14" s="81" t="s">
        <v>7</v>
      </c>
      <c r="AX14" s="80" t="s">
        <v>6</v>
      </c>
      <c r="AY14" s="80"/>
      <c r="AZ14" s="80"/>
      <c r="BA14" s="80"/>
      <c r="BB14" s="80"/>
      <c r="BC14" s="80"/>
      <c r="BD14" s="81" t="s">
        <v>7</v>
      </c>
      <c r="BE14" s="80" t="s">
        <v>6</v>
      </c>
      <c r="BF14" s="80"/>
      <c r="BG14" s="80"/>
      <c r="BH14" s="80"/>
      <c r="BI14" s="80"/>
      <c r="BJ14" s="80"/>
      <c r="BK14" s="81" t="s">
        <v>7</v>
      </c>
      <c r="BL14" s="80" t="s">
        <v>6</v>
      </c>
      <c r="BM14" s="80"/>
      <c r="BN14" s="80"/>
      <c r="BO14" s="80"/>
      <c r="BP14" s="80"/>
      <c r="BQ14" s="80"/>
      <c r="BR14" s="81" t="s">
        <v>7</v>
      </c>
      <c r="BS14" s="80" t="s">
        <v>6</v>
      </c>
      <c r="BT14" s="80"/>
      <c r="BU14" s="80"/>
      <c r="BV14" s="80"/>
      <c r="BW14" s="80"/>
      <c r="BX14" s="80"/>
      <c r="BY14" s="81" t="s">
        <v>7</v>
      </c>
      <c r="BZ14" s="93" t="s">
        <v>8</v>
      </c>
      <c r="CA14" s="81"/>
    </row>
    <row r="15" spans="7:90" ht="14.25" customHeight="1">
      <c r="J15" s="5"/>
      <c r="K15" s="5"/>
      <c r="L15" s="81"/>
      <c r="M15" s="81"/>
      <c r="N15" s="81"/>
      <c r="O15" s="64" t="s">
        <v>9</v>
      </c>
      <c r="P15" s="79" t="s">
        <v>10</v>
      </c>
      <c r="Q15" s="79"/>
      <c r="R15" s="78" t="s">
        <v>11</v>
      </c>
      <c r="S15" s="78"/>
      <c r="T15" s="78"/>
      <c r="U15" s="81"/>
      <c r="V15" s="64" t="s">
        <v>9</v>
      </c>
      <c r="W15" s="79" t="s">
        <v>10</v>
      </c>
      <c r="X15" s="79"/>
      <c r="Y15" s="78" t="s">
        <v>11</v>
      </c>
      <c r="Z15" s="78"/>
      <c r="AA15" s="78"/>
      <c r="AB15" s="81"/>
      <c r="AC15" s="64" t="s">
        <v>9</v>
      </c>
      <c r="AD15" s="79" t="s">
        <v>10</v>
      </c>
      <c r="AE15" s="79"/>
      <c r="AF15" s="78" t="s">
        <v>11</v>
      </c>
      <c r="AG15" s="78"/>
      <c r="AH15" s="78"/>
      <c r="AI15" s="81"/>
      <c r="AJ15" s="64" t="s">
        <v>9</v>
      </c>
      <c r="AK15" s="79" t="s">
        <v>10</v>
      </c>
      <c r="AL15" s="79"/>
      <c r="AM15" s="78" t="s">
        <v>11</v>
      </c>
      <c r="AN15" s="78"/>
      <c r="AO15" s="78"/>
      <c r="AP15" s="81"/>
      <c r="AQ15" s="64" t="s">
        <v>9</v>
      </c>
      <c r="AR15" s="79" t="s">
        <v>10</v>
      </c>
      <c r="AS15" s="79"/>
      <c r="AT15" s="78" t="s">
        <v>11</v>
      </c>
      <c r="AU15" s="78"/>
      <c r="AV15" s="78"/>
      <c r="AW15" s="81"/>
      <c r="AX15" s="64" t="s">
        <v>9</v>
      </c>
      <c r="AY15" s="79" t="s">
        <v>10</v>
      </c>
      <c r="AZ15" s="79"/>
      <c r="BA15" s="78" t="s">
        <v>11</v>
      </c>
      <c r="BB15" s="78"/>
      <c r="BC15" s="78"/>
      <c r="BD15" s="81"/>
      <c r="BE15" s="64" t="s">
        <v>9</v>
      </c>
      <c r="BF15" s="79" t="s">
        <v>10</v>
      </c>
      <c r="BG15" s="79"/>
      <c r="BH15" s="78" t="s">
        <v>11</v>
      </c>
      <c r="BI15" s="78"/>
      <c r="BJ15" s="78"/>
      <c r="BK15" s="81"/>
      <c r="BL15" s="64" t="s">
        <v>9</v>
      </c>
      <c r="BM15" s="79" t="s">
        <v>10</v>
      </c>
      <c r="BN15" s="79"/>
      <c r="BO15" s="78" t="s">
        <v>11</v>
      </c>
      <c r="BP15" s="78"/>
      <c r="BQ15" s="78"/>
      <c r="BR15" s="81"/>
      <c r="BS15" s="64" t="s">
        <v>9</v>
      </c>
      <c r="BT15" s="79" t="s">
        <v>10</v>
      </c>
      <c r="BU15" s="79"/>
      <c r="BV15" s="78" t="s">
        <v>11</v>
      </c>
      <c r="BW15" s="78"/>
      <c r="BX15" s="78"/>
      <c r="BY15" s="81"/>
      <c r="BZ15" s="93"/>
      <c r="CA15" s="81"/>
    </row>
    <row r="16" spans="7:90" ht="33.75" customHeight="1">
      <c r="J16" s="5"/>
      <c r="K16" s="5"/>
      <c r="L16" s="81"/>
      <c r="M16" s="81"/>
      <c r="N16" s="81"/>
      <c r="O16" s="65" t="s">
        <v>12</v>
      </c>
      <c r="P16" s="22" t="s">
        <v>13</v>
      </c>
      <c r="Q16" s="22" t="s">
        <v>14</v>
      </c>
      <c r="R16" s="62" t="s">
        <v>15</v>
      </c>
      <c r="S16" s="77" t="s">
        <v>16</v>
      </c>
      <c r="T16" s="77"/>
      <c r="U16" s="81"/>
      <c r="V16" s="65" t="s">
        <v>12</v>
      </c>
      <c r="W16" s="22" t="s">
        <v>13</v>
      </c>
      <c r="X16" s="22" t="s">
        <v>14</v>
      </c>
      <c r="Y16" s="62" t="s">
        <v>15</v>
      </c>
      <c r="Z16" s="77" t="s">
        <v>16</v>
      </c>
      <c r="AA16" s="77"/>
      <c r="AB16" s="81"/>
      <c r="AC16" s="65" t="s">
        <v>12</v>
      </c>
      <c r="AD16" s="22" t="s">
        <v>13</v>
      </c>
      <c r="AE16" s="22" t="s">
        <v>14</v>
      </c>
      <c r="AF16" s="62" t="s">
        <v>15</v>
      </c>
      <c r="AG16" s="77" t="s">
        <v>16</v>
      </c>
      <c r="AH16" s="77"/>
      <c r="AI16" s="81"/>
      <c r="AJ16" s="65" t="s">
        <v>12</v>
      </c>
      <c r="AK16" s="22" t="s">
        <v>13</v>
      </c>
      <c r="AL16" s="22" t="s">
        <v>14</v>
      </c>
      <c r="AM16" s="62" t="s">
        <v>15</v>
      </c>
      <c r="AN16" s="77" t="s">
        <v>16</v>
      </c>
      <c r="AO16" s="77"/>
      <c r="AP16" s="81"/>
      <c r="AQ16" s="65" t="s">
        <v>12</v>
      </c>
      <c r="AR16" s="22" t="s">
        <v>13</v>
      </c>
      <c r="AS16" s="22" t="s">
        <v>14</v>
      </c>
      <c r="AT16" s="62" t="s">
        <v>15</v>
      </c>
      <c r="AU16" s="77" t="s">
        <v>16</v>
      </c>
      <c r="AV16" s="77"/>
      <c r="AW16" s="81"/>
      <c r="AX16" s="65" t="s">
        <v>12</v>
      </c>
      <c r="AY16" s="22" t="s">
        <v>13</v>
      </c>
      <c r="AZ16" s="22" t="s">
        <v>14</v>
      </c>
      <c r="BA16" s="62" t="s">
        <v>15</v>
      </c>
      <c r="BB16" s="77" t="s">
        <v>16</v>
      </c>
      <c r="BC16" s="77"/>
      <c r="BD16" s="81"/>
      <c r="BE16" s="65" t="s">
        <v>12</v>
      </c>
      <c r="BF16" s="22" t="s">
        <v>13</v>
      </c>
      <c r="BG16" s="22" t="s">
        <v>14</v>
      </c>
      <c r="BH16" s="62" t="s">
        <v>15</v>
      </c>
      <c r="BI16" s="77" t="s">
        <v>16</v>
      </c>
      <c r="BJ16" s="77"/>
      <c r="BK16" s="81"/>
      <c r="BL16" s="65" t="s">
        <v>12</v>
      </c>
      <c r="BM16" s="22" t="s">
        <v>13</v>
      </c>
      <c r="BN16" s="22" t="s">
        <v>14</v>
      </c>
      <c r="BO16" s="62" t="s">
        <v>15</v>
      </c>
      <c r="BP16" s="77" t="s">
        <v>16</v>
      </c>
      <c r="BQ16" s="77"/>
      <c r="BR16" s="81"/>
      <c r="BS16" s="65" t="s">
        <v>12</v>
      </c>
      <c r="BT16" s="22" t="s">
        <v>13</v>
      </c>
      <c r="BU16" s="22" t="s">
        <v>14</v>
      </c>
      <c r="BV16" s="62" t="s">
        <v>15</v>
      </c>
      <c r="BW16" s="77" t="s">
        <v>16</v>
      </c>
      <c r="BX16" s="77"/>
      <c r="BY16" s="81"/>
      <c r="BZ16" s="93"/>
      <c r="CA16" s="81"/>
    </row>
    <row r="17" spans="1:91" ht="12" customHeight="1">
      <c r="J17" s="5"/>
      <c r="K17" s="23">
        <v>1</v>
      </c>
      <c r="L17" s="24" t="s">
        <v>17</v>
      </c>
      <c r="M17" s="24" t="s">
        <v>18</v>
      </c>
      <c r="N17" s="25" t="str">
        <f ca="1">OFFSET(N17,0,-1)</f>
        <v>2</v>
      </c>
      <c r="O17" s="63">
        <f ca="1">OFFSET(O17,0,-1)+1</f>
        <v>3</v>
      </c>
      <c r="P17" s="63">
        <f ca="1">OFFSET(P17,0,-1)+1</f>
        <v>4</v>
      </c>
      <c r="Q17" s="63">
        <f ca="1">OFFSET(Q17,0,-1)+1</f>
        <v>5</v>
      </c>
      <c r="R17" s="63">
        <f ca="1">OFFSET(R17,0,-1)+1</f>
        <v>6</v>
      </c>
      <c r="S17" s="74">
        <f ca="1">OFFSET(S17,0,-1)+1</f>
        <v>7</v>
      </c>
      <c r="T17" s="74"/>
      <c r="U17" s="63">
        <f ca="1">OFFSET(U17,0,-2)+1</f>
        <v>8</v>
      </c>
      <c r="V17" s="63">
        <f ca="1">OFFSET(V17,0,-1)+1</f>
        <v>9</v>
      </c>
      <c r="W17" s="63">
        <f ca="1">OFFSET(W17,0,-1)+1</f>
        <v>10</v>
      </c>
      <c r="X17" s="63">
        <f ca="1">OFFSET(X17,0,-1)+1</f>
        <v>11</v>
      </c>
      <c r="Y17" s="63">
        <f ca="1">OFFSET(Y17,0,-1)+1</f>
        <v>12</v>
      </c>
      <c r="Z17" s="74">
        <f ca="1">OFFSET(Z17,0,-1)+1</f>
        <v>13</v>
      </c>
      <c r="AA17" s="74"/>
      <c r="AB17" s="63">
        <f ca="1">OFFSET(AB17,0,-2)+1</f>
        <v>14</v>
      </c>
      <c r="AC17" s="63">
        <f ca="1">OFFSET(AC17,0,-1)+1</f>
        <v>15</v>
      </c>
      <c r="AD17" s="63">
        <f ca="1">OFFSET(AD17,0,-1)+1</f>
        <v>16</v>
      </c>
      <c r="AE17" s="63">
        <f ca="1">OFFSET(AE17,0,-1)+1</f>
        <v>17</v>
      </c>
      <c r="AF17" s="63">
        <f ca="1">OFFSET(AF17,0,-1)+1</f>
        <v>18</v>
      </c>
      <c r="AG17" s="74">
        <f ca="1">OFFSET(AG17,0,-1)+1</f>
        <v>19</v>
      </c>
      <c r="AH17" s="74"/>
      <c r="AI17" s="63">
        <f ca="1">OFFSET(AI17,0,-2)+1</f>
        <v>20</v>
      </c>
      <c r="AJ17" s="63">
        <f ca="1">OFFSET(AJ17,0,-1)+1</f>
        <v>21</v>
      </c>
      <c r="AK17" s="63">
        <f ca="1">OFFSET(AK17,0,-1)+1</f>
        <v>22</v>
      </c>
      <c r="AL17" s="63">
        <f ca="1">OFFSET(AL17,0,-1)+1</f>
        <v>23</v>
      </c>
      <c r="AM17" s="63">
        <f ca="1">OFFSET(AM17,0,-1)+1</f>
        <v>24</v>
      </c>
      <c r="AN17" s="74">
        <f ca="1">OFFSET(AN17,0,-1)+1</f>
        <v>25</v>
      </c>
      <c r="AO17" s="74"/>
      <c r="AP17" s="63">
        <f ca="1">OFFSET(AP17,0,-2)+1</f>
        <v>26</v>
      </c>
      <c r="AQ17" s="63">
        <f ca="1">OFFSET(AQ17,0,-1)+1</f>
        <v>27</v>
      </c>
      <c r="AR17" s="63">
        <f ca="1">OFFSET(AR17,0,-1)+1</f>
        <v>28</v>
      </c>
      <c r="AS17" s="63">
        <f ca="1">OFFSET(AS17,0,-1)+1</f>
        <v>29</v>
      </c>
      <c r="AT17" s="63">
        <f ca="1">OFFSET(AT17,0,-1)+1</f>
        <v>30</v>
      </c>
      <c r="AU17" s="74">
        <f ca="1">OFFSET(AU17,0,-1)+1</f>
        <v>31</v>
      </c>
      <c r="AV17" s="74"/>
      <c r="AW17" s="63">
        <f ca="1">OFFSET(AW17,0,-2)+1</f>
        <v>32</v>
      </c>
      <c r="AX17" s="63">
        <f ca="1">OFFSET(AX17,0,-1)+1</f>
        <v>33</v>
      </c>
      <c r="AY17" s="63">
        <f ca="1">OFFSET(AY17,0,-1)+1</f>
        <v>34</v>
      </c>
      <c r="AZ17" s="63">
        <f ca="1">OFFSET(AZ17,0,-1)+1</f>
        <v>35</v>
      </c>
      <c r="BA17" s="63">
        <f ca="1">OFFSET(BA17,0,-1)+1</f>
        <v>36</v>
      </c>
      <c r="BB17" s="74">
        <f ca="1">OFFSET(BB17,0,-1)+1</f>
        <v>37</v>
      </c>
      <c r="BC17" s="74"/>
      <c r="BD17" s="63">
        <f ca="1">OFFSET(BD17,0,-2)+1</f>
        <v>38</v>
      </c>
      <c r="BE17" s="63">
        <f ca="1">OFFSET(BE17,0,-1)+1</f>
        <v>39</v>
      </c>
      <c r="BF17" s="63">
        <f ca="1">OFFSET(BF17,0,-1)+1</f>
        <v>40</v>
      </c>
      <c r="BG17" s="63">
        <f ca="1">OFFSET(BG17,0,-1)+1</f>
        <v>41</v>
      </c>
      <c r="BH17" s="63">
        <f ca="1">OFFSET(BH17,0,-1)+1</f>
        <v>42</v>
      </c>
      <c r="BI17" s="74">
        <f ca="1">OFFSET(BI17,0,-1)+1</f>
        <v>43</v>
      </c>
      <c r="BJ17" s="74"/>
      <c r="BK17" s="63">
        <f ca="1">OFFSET(BK17,0,-2)+1</f>
        <v>44</v>
      </c>
      <c r="BL17" s="63">
        <f ca="1">OFFSET(BL17,0,-1)+1</f>
        <v>45</v>
      </c>
      <c r="BM17" s="63">
        <f ca="1">OFFSET(BM17,0,-1)+1</f>
        <v>46</v>
      </c>
      <c r="BN17" s="63">
        <f ca="1">OFFSET(BN17,0,-1)+1</f>
        <v>47</v>
      </c>
      <c r="BO17" s="63">
        <f ca="1">OFFSET(BO17,0,-1)+1</f>
        <v>48</v>
      </c>
      <c r="BP17" s="74">
        <f ca="1">OFFSET(BP17,0,-1)+1</f>
        <v>49</v>
      </c>
      <c r="BQ17" s="74"/>
      <c r="BR17" s="63">
        <f ca="1">OFFSET(BR17,0,-2)+1</f>
        <v>50</v>
      </c>
      <c r="BS17" s="63">
        <f ca="1">OFFSET(BS17,0,-1)+1</f>
        <v>51</v>
      </c>
      <c r="BT17" s="63">
        <f ca="1">OFFSET(BT17,0,-1)+1</f>
        <v>52</v>
      </c>
      <c r="BU17" s="63">
        <f ca="1">OFFSET(BU17,0,-1)+1</f>
        <v>53</v>
      </c>
      <c r="BV17" s="63">
        <f ca="1">OFFSET(BV17,0,-1)+1</f>
        <v>54</v>
      </c>
      <c r="BW17" s="74">
        <f ca="1">OFFSET(BW17,0,-1)+1</f>
        <v>55</v>
      </c>
      <c r="BX17" s="74"/>
      <c r="BY17" s="63">
        <f ca="1">OFFSET(BY17,0,-2)+1</f>
        <v>56</v>
      </c>
      <c r="BZ17" s="25">
        <f ca="1">OFFSET(BZ17,0,-1)</f>
        <v>56</v>
      </c>
      <c r="CA17" s="63">
        <f ca="1">OFFSET(CA17,0,-1)+1</f>
        <v>57</v>
      </c>
    </row>
    <row r="18" spans="1:91" ht="22.5">
      <c r="A18" s="88">
        <v>1</v>
      </c>
      <c r="B18" s="26"/>
      <c r="C18" s="26"/>
      <c r="D18" s="26"/>
      <c r="E18" s="27"/>
      <c r="F18" s="61"/>
      <c r="G18" s="61"/>
      <c r="H18" s="61"/>
      <c r="I18" s="12"/>
      <c r="J18" s="94"/>
      <c r="K18" s="94"/>
      <c r="L18" s="28" t="s">
        <v>56</v>
      </c>
      <c r="M18" s="29" t="s">
        <v>19</v>
      </c>
      <c r="N18" s="30"/>
      <c r="O18" s="75" t="str">
        <f>IF('[1]Перечень тарифов'!J25="","","" &amp; '[1]Перечень тарифов'!J25 &amp; "")</f>
        <v>Тариф на транспортировку воды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31" t="s">
        <v>20</v>
      </c>
    </row>
    <row r="19" spans="1:91" hidden="1">
      <c r="A19" s="88"/>
      <c r="B19" s="88">
        <v>1</v>
      </c>
      <c r="C19" s="26"/>
      <c r="D19" s="26"/>
      <c r="E19" s="61"/>
      <c r="F19" s="61"/>
      <c r="G19" s="61"/>
      <c r="H19" s="61"/>
      <c r="I19" s="32"/>
      <c r="J19" s="33"/>
      <c r="K19" s="3"/>
      <c r="L19" s="34" t="e">
        <f ca="1">mergeValue(A19) &amp;"."&amp; mergeValue(B19)</f>
        <v>#NAME?</v>
      </c>
      <c r="M19" s="35"/>
      <c r="N19" s="3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37"/>
    </row>
    <row r="20" spans="1:91" hidden="1">
      <c r="A20" s="88"/>
      <c r="B20" s="88"/>
      <c r="C20" s="88">
        <v>1</v>
      </c>
      <c r="D20" s="26"/>
      <c r="E20" s="61"/>
      <c r="F20" s="61"/>
      <c r="G20" s="61"/>
      <c r="H20" s="61"/>
      <c r="I20" s="38"/>
      <c r="J20" s="33"/>
      <c r="K20" s="7"/>
      <c r="L20" s="34" t="e">
        <f ca="1">mergeValue(A20) &amp;"."&amp; mergeValue(B20)&amp;"."&amp; mergeValue(C20)</f>
        <v>#NAME?</v>
      </c>
      <c r="M20" s="39"/>
      <c r="N20" s="3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37"/>
      <c r="CE20" s="40"/>
    </row>
    <row r="21" spans="1:91" ht="33.75">
      <c r="A21" s="88"/>
      <c r="B21" s="88"/>
      <c r="C21" s="88"/>
      <c r="D21" s="88">
        <v>1</v>
      </c>
      <c r="E21" s="61"/>
      <c r="F21" s="61"/>
      <c r="G21" s="61"/>
      <c r="H21" s="61"/>
      <c r="I21" s="82"/>
      <c r="J21" s="33"/>
      <c r="K21" s="7"/>
      <c r="L21" s="34" t="s">
        <v>21</v>
      </c>
      <c r="M21" s="41" t="s">
        <v>22</v>
      </c>
      <c r="N21" s="36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37" t="s">
        <v>23</v>
      </c>
      <c r="CE21" s="40"/>
    </row>
    <row r="22" spans="1:91" ht="33.75">
      <c r="A22" s="88"/>
      <c r="B22" s="88"/>
      <c r="C22" s="88"/>
      <c r="D22" s="88"/>
      <c r="E22" s="88">
        <v>1</v>
      </c>
      <c r="F22" s="61"/>
      <c r="G22" s="61"/>
      <c r="H22" s="61"/>
      <c r="I22" s="82"/>
      <c r="J22" s="82"/>
      <c r="K22" s="7"/>
      <c r="L22" s="34" t="s">
        <v>24</v>
      </c>
      <c r="M22" s="42" t="s">
        <v>25</v>
      </c>
      <c r="N22" s="37"/>
      <c r="O22" s="90" t="s">
        <v>26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37" t="s">
        <v>27</v>
      </c>
      <c r="CC22" s="40" t="e">
        <f ca="1">strCheckUnique(CD22:CD25)</f>
        <v>#NAME?</v>
      </c>
      <c r="CE22" s="40"/>
    </row>
    <row r="23" spans="1:91" ht="66" customHeight="1">
      <c r="A23" s="88"/>
      <c r="B23" s="88"/>
      <c r="C23" s="88"/>
      <c r="D23" s="88"/>
      <c r="E23" s="88"/>
      <c r="F23" s="26">
        <v>1</v>
      </c>
      <c r="G23" s="26"/>
      <c r="H23" s="26"/>
      <c r="I23" s="82"/>
      <c r="J23" s="82"/>
      <c r="K23" s="38"/>
      <c r="L23" s="34" t="s">
        <v>28</v>
      </c>
      <c r="M23" s="43"/>
      <c r="N23" s="91"/>
      <c r="O23" s="44">
        <v>8.17</v>
      </c>
      <c r="P23" s="45"/>
      <c r="Q23" s="45"/>
      <c r="R23" s="68" t="s">
        <v>38</v>
      </c>
      <c r="S23" s="69" t="s">
        <v>30</v>
      </c>
      <c r="T23" s="68" t="s">
        <v>39</v>
      </c>
      <c r="U23" s="69" t="s">
        <v>30</v>
      </c>
      <c r="V23" s="44">
        <v>8.33</v>
      </c>
      <c r="W23" s="45"/>
      <c r="X23" s="45"/>
      <c r="Y23" s="68" t="s">
        <v>40</v>
      </c>
      <c r="Z23" s="69" t="s">
        <v>30</v>
      </c>
      <c r="AA23" s="68" t="s">
        <v>41</v>
      </c>
      <c r="AB23" s="69" t="s">
        <v>30</v>
      </c>
      <c r="AC23" s="44">
        <v>8.33</v>
      </c>
      <c r="AD23" s="45"/>
      <c r="AE23" s="45"/>
      <c r="AF23" s="68" t="s">
        <v>42</v>
      </c>
      <c r="AG23" s="69" t="s">
        <v>30</v>
      </c>
      <c r="AH23" s="68" t="s">
        <v>43</v>
      </c>
      <c r="AI23" s="69" t="s">
        <v>30</v>
      </c>
      <c r="AJ23" s="44">
        <v>8.6199999999999992</v>
      </c>
      <c r="AK23" s="45"/>
      <c r="AL23" s="45"/>
      <c r="AM23" s="68" t="s">
        <v>44</v>
      </c>
      <c r="AN23" s="69" t="s">
        <v>30</v>
      </c>
      <c r="AO23" s="68" t="s">
        <v>45</v>
      </c>
      <c r="AP23" s="69" t="s">
        <v>30</v>
      </c>
      <c r="AQ23" s="44">
        <v>8.6199999999999992</v>
      </c>
      <c r="AR23" s="45"/>
      <c r="AS23" s="45"/>
      <c r="AT23" s="68" t="s">
        <v>46</v>
      </c>
      <c r="AU23" s="69" t="s">
        <v>30</v>
      </c>
      <c r="AV23" s="68" t="s">
        <v>47</v>
      </c>
      <c r="AW23" s="69" t="s">
        <v>30</v>
      </c>
      <c r="AX23" s="44">
        <v>8.91</v>
      </c>
      <c r="AY23" s="45"/>
      <c r="AZ23" s="45"/>
      <c r="BA23" s="68" t="s">
        <v>48</v>
      </c>
      <c r="BB23" s="69" t="s">
        <v>30</v>
      </c>
      <c r="BC23" s="68" t="s">
        <v>49</v>
      </c>
      <c r="BD23" s="69" t="s">
        <v>30</v>
      </c>
      <c r="BE23" s="44">
        <v>8.91</v>
      </c>
      <c r="BF23" s="45"/>
      <c r="BG23" s="45"/>
      <c r="BH23" s="68" t="s">
        <v>50</v>
      </c>
      <c r="BI23" s="69" t="s">
        <v>30</v>
      </c>
      <c r="BJ23" s="68" t="s">
        <v>51</v>
      </c>
      <c r="BK23" s="69" t="s">
        <v>30</v>
      </c>
      <c r="BL23" s="44">
        <v>9.2100000000000009</v>
      </c>
      <c r="BM23" s="45"/>
      <c r="BN23" s="45"/>
      <c r="BO23" s="68" t="s">
        <v>52</v>
      </c>
      <c r="BP23" s="69" t="s">
        <v>30</v>
      </c>
      <c r="BQ23" s="68" t="s">
        <v>53</v>
      </c>
      <c r="BR23" s="69" t="s">
        <v>30</v>
      </c>
      <c r="BS23" s="44">
        <v>11.13</v>
      </c>
      <c r="BT23" s="45"/>
      <c r="BU23" s="45"/>
      <c r="BV23" s="68" t="s">
        <v>29</v>
      </c>
      <c r="BW23" s="69" t="s">
        <v>30</v>
      </c>
      <c r="BX23" s="68" t="s">
        <v>31</v>
      </c>
      <c r="BY23" s="69" t="s">
        <v>32</v>
      </c>
      <c r="BZ23" s="46"/>
      <c r="CA23" s="71" t="s">
        <v>33</v>
      </c>
      <c r="CB23" s="4" t="e">
        <f ca="1">strCheckDate(O24:BZ24)</f>
        <v>#NAME?</v>
      </c>
      <c r="CD23" s="40" t="str">
        <f>IF(M23="","",M23 )</f>
        <v/>
      </c>
      <c r="CE23" s="40"/>
      <c r="CF23" s="40"/>
      <c r="CG23" s="40"/>
    </row>
    <row r="24" spans="1:91" ht="14.25" hidden="1" customHeight="1">
      <c r="A24" s="88"/>
      <c r="B24" s="88"/>
      <c r="C24" s="88"/>
      <c r="D24" s="88"/>
      <c r="E24" s="88"/>
      <c r="F24" s="26"/>
      <c r="G24" s="26"/>
      <c r="H24" s="26"/>
      <c r="I24" s="82"/>
      <c r="J24" s="82"/>
      <c r="K24" s="38"/>
      <c r="L24" s="48"/>
      <c r="M24" s="49"/>
      <c r="N24" s="91"/>
      <c r="O24" s="50"/>
      <c r="P24" s="51"/>
      <c r="Q24" s="52" t="str">
        <f>R23 &amp; "-" &amp; T23</f>
        <v>01.01.2019-30.06.2019</v>
      </c>
      <c r="R24" s="68"/>
      <c r="S24" s="69"/>
      <c r="T24" s="70"/>
      <c r="U24" s="69"/>
      <c r="V24" s="50"/>
      <c r="W24" s="51"/>
      <c r="X24" s="52" t="str">
        <f>Y23 &amp; "-" &amp; AA23</f>
        <v>01.07.2019-31.12.2019</v>
      </c>
      <c r="Y24" s="68"/>
      <c r="Z24" s="69"/>
      <c r="AA24" s="70"/>
      <c r="AB24" s="69"/>
      <c r="AC24" s="50"/>
      <c r="AD24" s="51"/>
      <c r="AE24" s="52" t="str">
        <f>AF23 &amp; "-" &amp; AH23</f>
        <v>01.01.2020-30.06.2020</v>
      </c>
      <c r="AF24" s="68"/>
      <c r="AG24" s="69"/>
      <c r="AH24" s="70"/>
      <c r="AI24" s="69"/>
      <c r="AJ24" s="50"/>
      <c r="AK24" s="51"/>
      <c r="AL24" s="52" t="str">
        <f>AM23 &amp; "-" &amp; AO23</f>
        <v>01.07.2020-31.12.2020</v>
      </c>
      <c r="AM24" s="68"/>
      <c r="AN24" s="69"/>
      <c r="AO24" s="70"/>
      <c r="AP24" s="69"/>
      <c r="AQ24" s="50"/>
      <c r="AR24" s="51"/>
      <c r="AS24" s="52" t="str">
        <f>AT23 &amp; "-" &amp; AV23</f>
        <v>01.01.2021-30.06.2021</v>
      </c>
      <c r="AT24" s="68"/>
      <c r="AU24" s="69"/>
      <c r="AV24" s="70"/>
      <c r="AW24" s="69"/>
      <c r="AX24" s="50"/>
      <c r="AY24" s="51"/>
      <c r="AZ24" s="52" t="str">
        <f>BA23 &amp; "-" &amp; BC23</f>
        <v>01.07.2021-31.12.2021</v>
      </c>
      <c r="BA24" s="68"/>
      <c r="BB24" s="69"/>
      <c r="BC24" s="70"/>
      <c r="BD24" s="69"/>
      <c r="BE24" s="50"/>
      <c r="BF24" s="51"/>
      <c r="BG24" s="52" t="str">
        <f>BH23 &amp; "-" &amp; BJ23</f>
        <v>01.01.2022-30.06.2022</v>
      </c>
      <c r="BH24" s="68"/>
      <c r="BI24" s="69"/>
      <c r="BJ24" s="70"/>
      <c r="BK24" s="69"/>
      <c r="BL24" s="50"/>
      <c r="BM24" s="51"/>
      <c r="BN24" s="52" t="str">
        <f>BO23 &amp; "-" &amp; BQ23</f>
        <v>01.07.2022-30.11.2022</v>
      </c>
      <c r="BO24" s="68"/>
      <c r="BP24" s="69"/>
      <c r="BQ24" s="70"/>
      <c r="BR24" s="69"/>
      <c r="BS24" s="50"/>
      <c r="BT24" s="51"/>
      <c r="BU24" s="52" t="str">
        <f>BV23 &amp; "-" &amp; BX23</f>
        <v>01.12.2022-31.12.2023</v>
      </c>
      <c r="BV24" s="68"/>
      <c r="BW24" s="69"/>
      <c r="BX24" s="70"/>
      <c r="BY24" s="69"/>
      <c r="BZ24" s="46"/>
      <c r="CA24" s="72"/>
      <c r="CE24" s="40"/>
    </row>
    <row r="25" spans="1:91" s="100" customFormat="1" ht="15" customHeight="1">
      <c r="A25" s="88"/>
      <c r="B25" s="88"/>
      <c r="C25" s="88"/>
      <c r="D25" s="88"/>
      <c r="E25" s="88"/>
      <c r="F25" s="26"/>
      <c r="G25" s="26"/>
      <c r="H25" s="26"/>
      <c r="I25" s="82"/>
      <c r="J25" s="82"/>
      <c r="K25" s="95"/>
      <c r="L25" s="96"/>
      <c r="M25" s="97" t="s">
        <v>34</v>
      </c>
      <c r="N25" s="53"/>
      <c r="O25" s="98"/>
      <c r="P25" s="98"/>
      <c r="Q25" s="98"/>
      <c r="R25" s="54"/>
      <c r="S25" s="55"/>
      <c r="T25" s="55"/>
      <c r="U25" s="55"/>
      <c r="V25" s="98"/>
      <c r="W25" s="98"/>
      <c r="X25" s="98"/>
      <c r="Y25" s="54"/>
      <c r="Z25" s="55"/>
      <c r="AA25" s="55"/>
      <c r="AB25" s="55"/>
      <c r="AC25" s="98"/>
      <c r="AD25" s="98"/>
      <c r="AE25" s="98"/>
      <c r="AF25" s="54"/>
      <c r="AG25" s="55"/>
      <c r="AH25" s="55"/>
      <c r="AI25" s="55"/>
      <c r="AJ25" s="98"/>
      <c r="AK25" s="98"/>
      <c r="AL25" s="98"/>
      <c r="AM25" s="54"/>
      <c r="AN25" s="55"/>
      <c r="AO25" s="55"/>
      <c r="AP25" s="55"/>
      <c r="AQ25" s="98"/>
      <c r="AR25" s="98"/>
      <c r="AS25" s="98"/>
      <c r="AT25" s="54"/>
      <c r="AU25" s="55"/>
      <c r="AV25" s="55"/>
      <c r="AW25" s="55"/>
      <c r="AX25" s="98"/>
      <c r="AY25" s="98"/>
      <c r="AZ25" s="98"/>
      <c r="BA25" s="54"/>
      <c r="BB25" s="55"/>
      <c r="BC25" s="55"/>
      <c r="BD25" s="55"/>
      <c r="BE25" s="98"/>
      <c r="BF25" s="98"/>
      <c r="BG25" s="98"/>
      <c r="BH25" s="54"/>
      <c r="BI25" s="55"/>
      <c r="BJ25" s="55"/>
      <c r="BK25" s="55"/>
      <c r="BL25" s="98"/>
      <c r="BM25" s="98"/>
      <c r="BN25" s="98"/>
      <c r="BO25" s="54"/>
      <c r="BP25" s="55"/>
      <c r="BQ25" s="55"/>
      <c r="BR25" s="55"/>
      <c r="BS25" s="98"/>
      <c r="BT25" s="98"/>
      <c r="BU25" s="98"/>
      <c r="BV25" s="54"/>
      <c r="BW25" s="55"/>
      <c r="BX25" s="55"/>
      <c r="BY25" s="55"/>
      <c r="BZ25" s="56"/>
      <c r="CA25" s="73"/>
      <c r="CB25" s="99"/>
      <c r="CC25" s="99"/>
      <c r="CD25" s="99"/>
      <c r="CE25" s="40"/>
      <c r="CF25" s="99"/>
      <c r="CG25" s="4"/>
      <c r="CH25" s="4"/>
      <c r="CI25" s="4"/>
      <c r="CJ25" s="4"/>
      <c r="CK25" s="4"/>
      <c r="CL25" s="4"/>
      <c r="CM25" s="3"/>
    </row>
    <row r="26" spans="1:91" s="100" customFormat="1" ht="15" customHeight="1">
      <c r="A26" s="88"/>
      <c r="B26" s="88"/>
      <c r="C26" s="88"/>
      <c r="D26" s="88"/>
      <c r="E26" s="26"/>
      <c r="F26" s="61"/>
      <c r="G26" s="61"/>
      <c r="H26" s="61"/>
      <c r="I26" s="82"/>
      <c r="J26" s="101"/>
      <c r="K26" s="95"/>
      <c r="L26" s="96"/>
      <c r="M26" s="102" t="s">
        <v>35</v>
      </c>
      <c r="N26" s="53"/>
      <c r="O26" s="98"/>
      <c r="P26" s="98"/>
      <c r="Q26" s="98"/>
      <c r="R26" s="54"/>
      <c r="S26" s="55"/>
      <c r="T26" s="55"/>
      <c r="U26" s="53"/>
      <c r="V26" s="98"/>
      <c r="W26" s="98"/>
      <c r="X26" s="98"/>
      <c r="Y26" s="54"/>
      <c r="Z26" s="55"/>
      <c r="AA26" s="55"/>
      <c r="AB26" s="53"/>
      <c r="AC26" s="98"/>
      <c r="AD26" s="98"/>
      <c r="AE26" s="98"/>
      <c r="AF26" s="54"/>
      <c r="AG26" s="55"/>
      <c r="AH26" s="55"/>
      <c r="AI26" s="53"/>
      <c r="AJ26" s="98"/>
      <c r="AK26" s="98"/>
      <c r="AL26" s="98"/>
      <c r="AM26" s="54"/>
      <c r="AN26" s="55"/>
      <c r="AO26" s="55"/>
      <c r="AP26" s="53"/>
      <c r="AQ26" s="98"/>
      <c r="AR26" s="98"/>
      <c r="AS26" s="98"/>
      <c r="AT26" s="54"/>
      <c r="AU26" s="55"/>
      <c r="AV26" s="55"/>
      <c r="AW26" s="53"/>
      <c r="AX26" s="98"/>
      <c r="AY26" s="98"/>
      <c r="AZ26" s="98"/>
      <c r="BA26" s="54"/>
      <c r="BB26" s="55"/>
      <c r="BC26" s="55"/>
      <c r="BD26" s="53"/>
      <c r="BE26" s="98"/>
      <c r="BF26" s="98"/>
      <c r="BG26" s="98"/>
      <c r="BH26" s="54"/>
      <c r="BI26" s="55"/>
      <c r="BJ26" s="55"/>
      <c r="BK26" s="53"/>
      <c r="BL26" s="98"/>
      <c r="BM26" s="98"/>
      <c r="BN26" s="98"/>
      <c r="BO26" s="54"/>
      <c r="BP26" s="55"/>
      <c r="BQ26" s="55"/>
      <c r="BR26" s="53"/>
      <c r="BS26" s="98"/>
      <c r="BT26" s="98"/>
      <c r="BU26" s="98"/>
      <c r="BV26" s="54"/>
      <c r="BW26" s="55"/>
      <c r="BX26" s="55"/>
      <c r="BY26" s="53"/>
      <c r="BZ26" s="55"/>
      <c r="CA26" s="56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</row>
    <row r="27" spans="1:91" s="100" customFormat="1" ht="15" customHeight="1">
      <c r="A27" s="88"/>
      <c r="B27" s="88"/>
      <c r="C27" s="88"/>
      <c r="D27" s="26"/>
      <c r="E27" s="103"/>
      <c r="F27" s="61"/>
      <c r="G27" s="61"/>
      <c r="H27" s="61"/>
      <c r="I27" s="95"/>
      <c r="J27" s="101"/>
      <c r="K27" s="94"/>
      <c r="L27" s="96"/>
      <c r="M27" s="104" t="s">
        <v>36</v>
      </c>
      <c r="N27" s="53"/>
      <c r="O27" s="98"/>
      <c r="P27" s="98"/>
      <c r="Q27" s="98"/>
      <c r="R27" s="54"/>
      <c r="S27" s="55"/>
      <c r="T27" s="55"/>
      <c r="U27" s="53"/>
      <c r="V27" s="98"/>
      <c r="W27" s="98"/>
      <c r="X27" s="98"/>
      <c r="Y27" s="54"/>
      <c r="Z27" s="55"/>
      <c r="AA27" s="55"/>
      <c r="AB27" s="53"/>
      <c r="AC27" s="98"/>
      <c r="AD27" s="98"/>
      <c r="AE27" s="98"/>
      <c r="AF27" s="54"/>
      <c r="AG27" s="55"/>
      <c r="AH27" s="55"/>
      <c r="AI27" s="53"/>
      <c r="AJ27" s="98"/>
      <c r="AK27" s="98"/>
      <c r="AL27" s="98"/>
      <c r="AM27" s="54"/>
      <c r="AN27" s="55"/>
      <c r="AO27" s="55"/>
      <c r="AP27" s="53"/>
      <c r="AQ27" s="98"/>
      <c r="AR27" s="98"/>
      <c r="AS27" s="98"/>
      <c r="AT27" s="54"/>
      <c r="AU27" s="55"/>
      <c r="AV27" s="55"/>
      <c r="AW27" s="53"/>
      <c r="AX27" s="98"/>
      <c r="AY27" s="98"/>
      <c r="AZ27" s="98"/>
      <c r="BA27" s="54"/>
      <c r="BB27" s="55"/>
      <c r="BC27" s="55"/>
      <c r="BD27" s="53"/>
      <c r="BE27" s="98"/>
      <c r="BF27" s="98"/>
      <c r="BG27" s="98"/>
      <c r="BH27" s="54"/>
      <c r="BI27" s="55"/>
      <c r="BJ27" s="55"/>
      <c r="BK27" s="53"/>
      <c r="BL27" s="98"/>
      <c r="BM27" s="98"/>
      <c r="BN27" s="98"/>
      <c r="BO27" s="54"/>
      <c r="BP27" s="55"/>
      <c r="BQ27" s="55"/>
      <c r="BR27" s="53"/>
      <c r="BS27" s="98"/>
      <c r="BT27" s="98"/>
      <c r="BU27" s="98"/>
      <c r="BV27" s="54"/>
      <c r="BW27" s="55"/>
      <c r="BX27" s="55"/>
      <c r="BY27" s="53"/>
      <c r="BZ27" s="55"/>
      <c r="CA27" s="56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</row>
    <row r="28" spans="1:91" ht="3" customHeight="1"/>
    <row r="29" spans="1:91" ht="48.95" customHeight="1">
      <c r="M29" s="92" t="s">
        <v>55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</row>
  </sheetData>
  <mergeCells count="126">
    <mergeCell ref="M29:BZ29"/>
    <mergeCell ref="A18:A27"/>
    <mergeCell ref="B19:B27"/>
    <mergeCell ref="C20:C27"/>
    <mergeCell ref="D21:D26"/>
    <mergeCell ref="O20:BZ20"/>
    <mergeCell ref="O21:BZ21"/>
    <mergeCell ref="O22:BZ22"/>
    <mergeCell ref="Y23:Y24"/>
    <mergeCell ref="Z23:Z24"/>
    <mergeCell ref="AA23:AA24"/>
    <mergeCell ref="I21:I26"/>
    <mergeCell ref="E22:E25"/>
    <mergeCell ref="J22:J25"/>
    <mergeCell ref="N23:N24"/>
    <mergeCell ref="R23:R24"/>
    <mergeCell ref="S23:S24"/>
    <mergeCell ref="T23:T24"/>
    <mergeCell ref="U23:U24"/>
    <mergeCell ref="L11:M11"/>
    <mergeCell ref="O7:BZ7"/>
    <mergeCell ref="O8:BZ8"/>
    <mergeCell ref="O9:BZ9"/>
    <mergeCell ref="O10:BZ10"/>
    <mergeCell ref="L5:U5"/>
    <mergeCell ref="O12:U12"/>
    <mergeCell ref="L14:L16"/>
    <mergeCell ref="M14:M16"/>
    <mergeCell ref="N14:N16"/>
    <mergeCell ref="O14:T14"/>
    <mergeCell ref="U14:U16"/>
    <mergeCell ref="P15:Q15"/>
    <mergeCell ref="V12:AB12"/>
    <mergeCell ref="W15:X15"/>
    <mergeCell ref="Y15:AA15"/>
    <mergeCell ref="Z16:AA16"/>
    <mergeCell ref="R15:T15"/>
    <mergeCell ref="S16:T16"/>
    <mergeCell ref="CA13:CA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BC14"/>
    <mergeCell ref="BD14:BD16"/>
    <mergeCell ref="BE14:BJ14"/>
    <mergeCell ref="BK14:BK16"/>
    <mergeCell ref="BZ14:BZ16"/>
    <mergeCell ref="BM15:BN15"/>
    <mergeCell ref="BO15:BQ15"/>
    <mergeCell ref="BT15:BU15"/>
    <mergeCell ref="BV15:BX15"/>
    <mergeCell ref="BP16:BQ16"/>
    <mergeCell ref="BW16:BX16"/>
    <mergeCell ref="BL12:BR12"/>
    <mergeCell ref="BS12:BY12"/>
    <mergeCell ref="L13:BZ13"/>
    <mergeCell ref="AC12:AI12"/>
    <mergeCell ref="AJ12:AP12"/>
    <mergeCell ref="AQ12:AW12"/>
    <mergeCell ref="AX12:BD12"/>
    <mergeCell ref="BE12:BK12"/>
    <mergeCell ref="AD15:AE15"/>
    <mergeCell ref="AF15:AH15"/>
    <mergeCell ref="AK15:AL15"/>
    <mergeCell ref="AM15:AO15"/>
    <mergeCell ref="AR15:AS15"/>
    <mergeCell ref="BL14:BQ14"/>
    <mergeCell ref="BR14:BR16"/>
    <mergeCell ref="BS14:BX14"/>
    <mergeCell ref="BY14:BY16"/>
    <mergeCell ref="AG16:AH16"/>
    <mergeCell ref="AN16:AO16"/>
    <mergeCell ref="AU16:AV16"/>
    <mergeCell ref="BB16:BC16"/>
    <mergeCell ref="BI16:BJ16"/>
    <mergeCell ref="AT15:AV15"/>
    <mergeCell ref="AY15:AZ15"/>
    <mergeCell ref="BA15:BC15"/>
    <mergeCell ref="BF15:BG15"/>
    <mergeCell ref="BH15:BJ15"/>
    <mergeCell ref="BI17:BJ17"/>
    <mergeCell ref="BP17:BQ17"/>
    <mergeCell ref="BW17:BX17"/>
    <mergeCell ref="O18:BZ18"/>
    <mergeCell ref="O19:BZ19"/>
    <mergeCell ref="Z17:AA17"/>
    <mergeCell ref="AG17:AH17"/>
    <mergeCell ref="AN17:AO17"/>
    <mergeCell ref="AU17:AV17"/>
    <mergeCell ref="BB17:BC17"/>
    <mergeCell ref="S17:T17"/>
    <mergeCell ref="AM23:AM24"/>
    <mergeCell ref="AN23:AN24"/>
    <mergeCell ref="AO23:AO24"/>
    <mergeCell ref="AP23:AP24"/>
    <mergeCell ref="AT23:AT24"/>
    <mergeCell ref="AB23:AB24"/>
    <mergeCell ref="AF23:AF24"/>
    <mergeCell ref="AG23:AG24"/>
    <mergeCell ref="AH23:AH24"/>
    <mergeCell ref="AI23:AI24"/>
    <mergeCell ref="BC23:BC24"/>
    <mergeCell ref="BD23:BD24"/>
    <mergeCell ref="BH23:BH24"/>
    <mergeCell ref="BI23:BI24"/>
    <mergeCell ref="BJ23:BJ24"/>
    <mergeCell ref="AU23:AU24"/>
    <mergeCell ref="AV23:AV24"/>
    <mergeCell ref="AW23:AW24"/>
    <mergeCell ref="BA23:BA24"/>
    <mergeCell ref="BB23:BB24"/>
    <mergeCell ref="BV23:BV24"/>
    <mergeCell ref="BW23:BW24"/>
    <mergeCell ref="BX23:BX24"/>
    <mergeCell ref="BY23:BY24"/>
    <mergeCell ref="CA23:CA25"/>
    <mergeCell ref="BK23:BK24"/>
    <mergeCell ref="BO23:BO24"/>
    <mergeCell ref="BP23:BP24"/>
    <mergeCell ref="BQ23:BQ24"/>
    <mergeCell ref="BR23:BR24"/>
  </mergeCells>
  <dataValidations count="8">
    <dataValidation type="decimal" allowBlank="1" showErrorMessage="1" errorTitle="Ошибка" error="Допускается ввод только действительных чисел!" sqref="O23 V23 AC23 AJ23 AQ23 AX23 BE23 BL23 BS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"/>
    <dataValidation type="list" allowBlank="1" showInputMessage="1" showErrorMessage="1" errorTitle="Ошибка" error="Выберите значение из списка" sqref="O22 V22 AC22 AJ22 AQ22 AX22 BE22 BL22 BS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CA7:CA10 O21:BZ21">
      <formula1>900</formula1>
    </dataValidation>
    <dataValidation allowBlank="1" promptTitle="checkPeriodRange" sqref="Q24 X24 AE24 AL24 AS24 AZ24 BG24 BN24 BU24"/>
    <dataValidation allowBlank="1" sqref="S25:S27 Z25:Z27 AG25:AG27 AN25:AN27 AU25:AU27 BB25:BB27 BI25:BI27 BP25:BP27 BW25:BW27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29"/>
  <sheetViews>
    <sheetView tabSelected="1" topLeftCell="I4" workbookViewId="0">
      <selection activeCell="M32" sqref="M32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20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0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20.71093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0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20.71093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03125" style="3" customWidth="1"/>
    <col min="50" max="50" width="20.710937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20.7109375" style="3" customWidth="1"/>
    <col min="58" max="59" width="23.7109375" style="3" hidden="1" customWidth="1"/>
    <col min="60" max="60" width="11.7109375" style="3" customWidth="1"/>
    <col min="61" max="61" width="3.7109375" style="3" customWidth="1"/>
    <col min="62" max="62" width="11.7109375" style="3" customWidth="1"/>
    <col min="63" max="63" width="8.5703125" style="3" customWidth="1"/>
    <col min="64" max="64" width="20.7109375" style="3" customWidth="1"/>
    <col min="65" max="66" width="23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customWidth="1"/>
    <col min="71" max="71" width="20.7109375" style="3" customWidth="1"/>
    <col min="72" max="73" width="23.7109375" style="3" hidden="1" customWidth="1"/>
    <col min="74" max="74" width="11.7109375" style="3" customWidth="1"/>
    <col min="75" max="75" width="3.7109375" style="3" customWidth="1"/>
    <col min="76" max="76" width="11.7109375" style="3" customWidth="1"/>
    <col min="77" max="77" width="8.5703125" style="3" hidden="1" customWidth="1"/>
    <col min="78" max="78" width="4.7109375" style="3" customWidth="1"/>
    <col min="79" max="79" width="115.7109375" style="3" customWidth="1"/>
    <col min="80" max="91" width="10.5703125" style="4"/>
    <col min="92" max="16384" width="10.5703125" style="3"/>
  </cols>
  <sheetData>
    <row r="1" spans="7:91" ht="14.25" hidden="1" customHeight="1">
      <c r="Q1" s="57"/>
      <c r="R1" s="57"/>
      <c r="X1" s="57"/>
      <c r="Y1" s="57"/>
      <c r="AE1" s="57"/>
      <c r="AF1" s="57"/>
      <c r="AL1" s="57"/>
      <c r="AM1" s="57"/>
      <c r="AS1" s="57"/>
      <c r="AT1" s="57"/>
      <c r="AZ1" s="57"/>
      <c r="BA1" s="57"/>
      <c r="BG1" s="57"/>
      <c r="BH1" s="57"/>
      <c r="BN1" s="57"/>
      <c r="BO1" s="57"/>
      <c r="BU1" s="57"/>
      <c r="BV1" s="57"/>
    </row>
    <row r="2" spans="7:91" ht="14.25" hidden="1" customHeight="1">
      <c r="U2" s="57"/>
      <c r="AB2" s="57"/>
      <c r="AI2" s="57"/>
      <c r="AP2" s="57"/>
      <c r="AW2" s="57"/>
      <c r="BD2" s="57"/>
      <c r="BK2" s="57"/>
      <c r="BR2" s="57"/>
      <c r="BY2" s="57"/>
    </row>
    <row r="3" spans="7:91" ht="14.25" hidden="1" customHeight="1"/>
    <row r="4" spans="7:91" ht="3" customHeight="1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7:91" ht="24.95" customHeight="1">
      <c r="J5" s="5"/>
      <c r="K5" s="5"/>
      <c r="L5" s="85" t="s">
        <v>54</v>
      </c>
      <c r="M5" s="86"/>
      <c r="N5" s="86"/>
      <c r="O5" s="86"/>
      <c r="P5" s="86"/>
      <c r="Q5" s="86"/>
      <c r="R5" s="86"/>
      <c r="S5" s="86"/>
      <c r="T5" s="86"/>
      <c r="U5" s="8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CM5" s="3"/>
    </row>
    <row r="6" spans="7:91" ht="3" customHeight="1">
      <c r="J6" s="5"/>
      <c r="K6" s="5"/>
      <c r="L6" s="6"/>
      <c r="M6" s="6"/>
      <c r="N6" s="6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CM6" s="3"/>
    </row>
    <row r="7" spans="7:91" s="10" customFormat="1" ht="30">
      <c r="G7" s="9"/>
      <c r="H7" s="9"/>
      <c r="L7" s="11"/>
      <c r="M7" s="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15"/>
      <c r="O7" s="84" t="str">
        <f>IF(NameOrPr_ch="",IF(NameOrPr="","",NameOrPr),NameOrPr_ch)</f>
        <v>Региональная служба по тарифам Ханты-Мансийского автономного округа - Югры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16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7:91" s="10" customFormat="1" ht="18.75">
      <c r="G8" s="9"/>
      <c r="H8" s="9"/>
      <c r="L8" s="11"/>
      <c r="M8" s="14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15"/>
      <c r="O8" s="84" t="str">
        <f>IF(datePr_ch="",IF(datePr="","",datePr),datePr_ch)</f>
        <v>24.11.2022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16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7:91" s="10" customFormat="1" ht="30">
      <c r="G9" s="9"/>
      <c r="H9" s="9"/>
      <c r="L9" s="11"/>
      <c r="M9" s="14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15"/>
      <c r="O9" s="84" t="str">
        <f>IF(numberPr_ch="",IF(numberPr="","",numberPr),numberPr_ch)</f>
        <v>87-нп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16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7:91" s="10" customFormat="1" ht="30">
      <c r="G10" s="9"/>
      <c r="H10" s="9"/>
      <c r="L10" s="11"/>
      <c r="M10" s="14" t="s">
        <v>0</v>
      </c>
      <c r="N10" s="15"/>
      <c r="O10" s="84" t="str">
        <f>IF(IstPub_ch="",IF(IstPub="","",IstPub),IstPub_ch)</f>
        <v>Официальный интернет-портал правовой информации (www.pravo.gov.ru), 02.12.2022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16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7:91" s="18" customFormat="1" ht="11.25" hidden="1" customHeight="1">
      <c r="G11" s="17"/>
      <c r="H11" s="17"/>
      <c r="L11" s="83"/>
      <c r="M11" s="83"/>
      <c r="N11" s="66"/>
      <c r="O11" s="19"/>
      <c r="P11" s="19"/>
      <c r="Q11" s="19"/>
      <c r="R11" s="19"/>
      <c r="S11" s="19"/>
      <c r="T11" s="19"/>
      <c r="U11" s="20" t="s">
        <v>1</v>
      </c>
      <c r="V11" s="19"/>
      <c r="W11" s="19"/>
      <c r="X11" s="19"/>
      <c r="Y11" s="19"/>
      <c r="Z11" s="19"/>
      <c r="AA11" s="19"/>
      <c r="AB11" s="20" t="s">
        <v>1</v>
      </c>
      <c r="AC11" s="19"/>
      <c r="AD11" s="19"/>
      <c r="AE11" s="19"/>
      <c r="AF11" s="19"/>
      <c r="AG11" s="19"/>
      <c r="AH11" s="19"/>
      <c r="AI11" s="20" t="s">
        <v>1</v>
      </c>
      <c r="AJ11" s="19"/>
      <c r="AK11" s="19"/>
      <c r="AL11" s="19"/>
      <c r="AM11" s="19"/>
      <c r="AN11" s="19"/>
      <c r="AO11" s="19"/>
      <c r="AP11" s="20" t="s">
        <v>1</v>
      </c>
      <c r="AQ11" s="19"/>
      <c r="AR11" s="19"/>
      <c r="AS11" s="19"/>
      <c r="AT11" s="19"/>
      <c r="AU11" s="19"/>
      <c r="AV11" s="19"/>
      <c r="AW11" s="20" t="s">
        <v>1</v>
      </c>
      <c r="AX11" s="19"/>
      <c r="AY11" s="19"/>
      <c r="AZ11" s="19"/>
      <c r="BA11" s="19"/>
      <c r="BB11" s="19"/>
      <c r="BC11" s="19"/>
      <c r="BD11" s="20" t="s">
        <v>1</v>
      </c>
      <c r="BE11" s="19"/>
      <c r="BF11" s="19"/>
      <c r="BG11" s="19"/>
      <c r="BH11" s="19"/>
      <c r="BI11" s="19"/>
      <c r="BJ11" s="19"/>
      <c r="BK11" s="20" t="s">
        <v>1</v>
      </c>
      <c r="BL11" s="19"/>
      <c r="BM11" s="19"/>
      <c r="BN11" s="19"/>
      <c r="BO11" s="19"/>
      <c r="BP11" s="19"/>
      <c r="BQ11" s="19"/>
      <c r="BR11" s="20" t="s">
        <v>1</v>
      </c>
      <c r="BS11" s="19"/>
      <c r="BT11" s="19"/>
      <c r="BU11" s="19"/>
      <c r="BV11" s="19"/>
      <c r="BW11" s="19"/>
      <c r="BX11" s="19"/>
      <c r="BY11" s="20" t="s">
        <v>1</v>
      </c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</row>
    <row r="12" spans="7:91" s="18" customFormat="1" ht="15">
      <c r="G12" s="17"/>
      <c r="H12" s="17"/>
      <c r="L12" s="66"/>
      <c r="M12" s="66"/>
      <c r="N12" s="66"/>
      <c r="O12" s="82"/>
      <c r="P12" s="82"/>
      <c r="Q12" s="82"/>
      <c r="R12" s="82"/>
      <c r="S12" s="82"/>
      <c r="T12" s="82"/>
      <c r="U12" s="82"/>
      <c r="V12" s="82" t="s">
        <v>37</v>
      </c>
      <c r="W12" s="82"/>
      <c r="X12" s="82"/>
      <c r="Y12" s="82"/>
      <c r="Z12" s="82"/>
      <c r="AA12" s="82"/>
      <c r="AB12" s="82"/>
      <c r="AC12" s="82" t="s">
        <v>37</v>
      </c>
      <c r="AD12" s="82"/>
      <c r="AE12" s="82"/>
      <c r="AF12" s="82"/>
      <c r="AG12" s="82"/>
      <c r="AH12" s="82"/>
      <c r="AI12" s="82"/>
      <c r="AJ12" s="82" t="s">
        <v>37</v>
      </c>
      <c r="AK12" s="82"/>
      <c r="AL12" s="82"/>
      <c r="AM12" s="82"/>
      <c r="AN12" s="82"/>
      <c r="AO12" s="82"/>
      <c r="AP12" s="82"/>
      <c r="AQ12" s="82" t="s">
        <v>37</v>
      </c>
      <c r="AR12" s="82"/>
      <c r="AS12" s="82"/>
      <c r="AT12" s="82"/>
      <c r="AU12" s="82"/>
      <c r="AV12" s="82"/>
      <c r="AW12" s="82"/>
      <c r="AX12" s="82" t="s">
        <v>37</v>
      </c>
      <c r="AY12" s="82"/>
      <c r="AZ12" s="82"/>
      <c r="BA12" s="82"/>
      <c r="BB12" s="82"/>
      <c r="BC12" s="82"/>
      <c r="BD12" s="82"/>
      <c r="BE12" s="82" t="s">
        <v>37</v>
      </c>
      <c r="BF12" s="82"/>
      <c r="BG12" s="82"/>
      <c r="BH12" s="82"/>
      <c r="BI12" s="82"/>
      <c r="BJ12" s="82"/>
      <c r="BK12" s="82"/>
      <c r="BL12" s="82" t="s">
        <v>37</v>
      </c>
      <c r="BM12" s="82"/>
      <c r="BN12" s="82"/>
      <c r="BO12" s="82"/>
      <c r="BP12" s="82"/>
      <c r="BQ12" s="82"/>
      <c r="BR12" s="82"/>
      <c r="BS12" s="82" t="s">
        <v>37</v>
      </c>
      <c r="BT12" s="82"/>
      <c r="BU12" s="82"/>
      <c r="BV12" s="82"/>
      <c r="BW12" s="82"/>
      <c r="BX12" s="82"/>
      <c r="BY12" s="82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</row>
    <row r="13" spans="7:91" ht="15" customHeight="1">
      <c r="J13" s="5"/>
      <c r="K13" s="5"/>
      <c r="L13" s="81" t="s">
        <v>2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 t="s">
        <v>3</v>
      </c>
      <c r="CM13" s="3"/>
    </row>
    <row r="14" spans="7:91" ht="15" customHeight="1">
      <c r="J14" s="5"/>
      <c r="K14" s="5"/>
      <c r="L14" s="81" t="s">
        <v>4</v>
      </c>
      <c r="M14" s="81" t="s">
        <v>5</v>
      </c>
      <c r="N14" s="81"/>
      <c r="O14" s="80" t="s">
        <v>6</v>
      </c>
      <c r="P14" s="80"/>
      <c r="Q14" s="80"/>
      <c r="R14" s="80"/>
      <c r="S14" s="80"/>
      <c r="T14" s="80"/>
      <c r="U14" s="81" t="s">
        <v>7</v>
      </c>
      <c r="V14" s="80" t="s">
        <v>6</v>
      </c>
      <c r="W14" s="80"/>
      <c r="X14" s="80"/>
      <c r="Y14" s="80"/>
      <c r="Z14" s="80"/>
      <c r="AA14" s="80"/>
      <c r="AB14" s="81" t="s">
        <v>7</v>
      </c>
      <c r="AC14" s="80" t="s">
        <v>6</v>
      </c>
      <c r="AD14" s="80"/>
      <c r="AE14" s="80"/>
      <c r="AF14" s="80"/>
      <c r="AG14" s="80"/>
      <c r="AH14" s="80"/>
      <c r="AI14" s="81" t="s">
        <v>7</v>
      </c>
      <c r="AJ14" s="80" t="s">
        <v>6</v>
      </c>
      <c r="AK14" s="80"/>
      <c r="AL14" s="80"/>
      <c r="AM14" s="80"/>
      <c r="AN14" s="80"/>
      <c r="AO14" s="80"/>
      <c r="AP14" s="81" t="s">
        <v>7</v>
      </c>
      <c r="AQ14" s="80" t="s">
        <v>6</v>
      </c>
      <c r="AR14" s="80"/>
      <c r="AS14" s="80"/>
      <c r="AT14" s="80"/>
      <c r="AU14" s="80"/>
      <c r="AV14" s="80"/>
      <c r="AW14" s="81" t="s">
        <v>7</v>
      </c>
      <c r="AX14" s="80" t="s">
        <v>6</v>
      </c>
      <c r="AY14" s="80"/>
      <c r="AZ14" s="80"/>
      <c r="BA14" s="80"/>
      <c r="BB14" s="80"/>
      <c r="BC14" s="80"/>
      <c r="BD14" s="81" t="s">
        <v>7</v>
      </c>
      <c r="BE14" s="80" t="s">
        <v>6</v>
      </c>
      <c r="BF14" s="80"/>
      <c r="BG14" s="80"/>
      <c r="BH14" s="80"/>
      <c r="BI14" s="80"/>
      <c r="BJ14" s="80"/>
      <c r="BK14" s="81" t="s">
        <v>7</v>
      </c>
      <c r="BL14" s="80" t="s">
        <v>6</v>
      </c>
      <c r="BM14" s="80"/>
      <c r="BN14" s="80"/>
      <c r="BO14" s="80"/>
      <c r="BP14" s="80"/>
      <c r="BQ14" s="80"/>
      <c r="BR14" s="81" t="s">
        <v>7</v>
      </c>
      <c r="BS14" s="80" t="s">
        <v>6</v>
      </c>
      <c r="BT14" s="80"/>
      <c r="BU14" s="80"/>
      <c r="BV14" s="80"/>
      <c r="BW14" s="80"/>
      <c r="BX14" s="80"/>
      <c r="BY14" s="81" t="s">
        <v>7</v>
      </c>
      <c r="BZ14" s="93" t="s">
        <v>8</v>
      </c>
      <c r="CA14" s="81"/>
      <c r="CM14" s="3"/>
    </row>
    <row r="15" spans="7:91" ht="14.25" customHeight="1">
      <c r="J15" s="5"/>
      <c r="K15" s="5"/>
      <c r="L15" s="81"/>
      <c r="M15" s="81"/>
      <c r="N15" s="81"/>
      <c r="O15" s="64" t="s">
        <v>9</v>
      </c>
      <c r="P15" s="79" t="s">
        <v>10</v>
      </c>
      <c r="Q15" s="79"/>
      <c r="R15" s="78" t="s">
        <v>11</v>
      </c>
      <c r="S15" s="78"/>
      <c r="T15" s="78"/>
      <c r="U15" s="81"/>
      <c r="V15" s="64" t="s">
        <v>9</v>
      </c>
      <c r="W15" s="79" t="s">
        <v>10</v>
      </c>
      <c r="X15" s="79"/>
      <c r="Y15" s="78" t="s">
        <v>11</v>
      </c>
      <c r="Z15" s="78"/>
      <c r="AA15" s="78"/>
      <c r="AB15" s="81"/>
      <c r="AC15" s="64" t="s">
        <v>9</v>
      </c>
      <c r="AD15" s="79" t="s">
        <v>10</v>
      </c>
      <c r="AE15" s="79"/>
      <c r="AF15" s="78" t="s">
        <v>11</v>
      </c>
      <c r="AG15" s="78"/>
      <c r="AH15" s="78"/>
      <c r="AI15" s="81"/>
      <c r="AJ15" s="64" t="s">
        <v>9</v>
      </c>
      <c r="AK15" s="79" t="s">
        <v>10</v>
      </c>
      <c r="AL15" s="79"/>
      <c r="AM15" s="78" t="s">
        <v>11</v>
      </c>
      <c r="AN15" s="78"/>
      <c r="AO15" s="78"/>
      <c r="AP15" s="81"/>
      <c r="AQ15" s="64" t="s">
        <v>9</v>
      </c>
      <c r="AR15" s="79" t="s">
        <v>10</v>
      </c>
      <c r="AS15" s="79"/>
      <c r="AT15" s="78" t="s">
        <v>11</v>
      </c>
      <c r="AU15" s="78"/>
      <c r="AV15" s="78"/>
      <c r="AW15" s="81"/>
      <c r="AX15" s="64" t="s">
        <v>9</v>
      </c>
      <c r="AY15" s="79" t="s">
        <v>10</v>
      </c>
      <c r="AZ15" s="79"/>
      <c r="BA15" s="78" t="s">
        <v>11</v>
      </c>
      <c r="BB15" s="78"/>
      <c r="BC15" s="78"/>
      <c r="BD15" s="81"/>
      <c r="BE15" s="64" t="s">
        <v>9</v>
      </c>
      <c r="BF15" s="79" t="s">
        <v>10</v>
      </c>
      <c r="BG15" s="79"/>
      <c r="BH15" s="78" t="s">
        <v>11</v>
      </c>
      <c r="BI15" s="78"/>
      <c r="BJ15" s="78"/>
      <c r="BK15" s="81"/>
      <c r="BL15" s="64" t="s">
        <v>9</v>
      </c>
      <c r="BM15" s="79" t="s">
        <v>10</v>
      </c>
      <c r="BN15" s="79"/>
      <c r="BO15" s="78" t="s">
        <v>11</v>
      </c>
      <c r="BP15" s="78"/>
      <c r="BQ15" s="78"/>
      <c r="BR15" s="81"/>
      <c r="BS15" s="64" t="s">
        <v>9</v>
      </c>
      <c r="BT15" s="79" t="s">
        <v>10</v>
      </c>
      <c r="BU15" s="79"/>
      <c r="BV15" s="78" t="s">
        <v>11</v>
      </c>
      <c r="BW15" s="78"/>
      <c r="BX15" s="78"/>
      <c r="BY15" s="81"/>
      <c r="BZ15" s="93"/>
      <c r="CA15" s="81"/>
      <c r="CM15" s="3"/>
    </row>
    <row r="16" spans="7:91" ht="33.75" customHeight="1">
      <c r="J16" s="5"/>
      <c r="K16" s="5"/>
      <c r="L16" s="81"/>
      <c r="M16" s="81"/>
      <c r="N16" s="81"/>
      <c r="O16" s="65" t="s">
        <v>12</v>
      </c>
      <c r="P16" s="22" t="s">
        <v>13</v>
      </c>
      <c r="Q16" s="22" t="s">
        <v>14</v>
      </c>
      <c r="R16" s="62" t="s">
        <v>15</v>
      </c>
      <c r="S16" s="77" t="s">
        <v>16</v>
      </c>
      <c r="T16" s="77"/>
      <c r="U16" s="81"/>
      <c r="V16" s="65" t="s">
        <v>12</v>
      </c>
      <c r="W16" s="22" t="s">
        <v>13</v>
      </c>
      <c r="X16" s="22" t="s">
        <v>14</v>
      </c>
      <c r="Y16" s="62" t="s">
        <v>15</v>
      </c>
      <c r="Z16" s="77" t="s">
        <v>16</v>
      </c>
      <c r="AA16" s="77"/>
      <c r="AB16" s="81"/>
      <c r="AC16" s="65" t="s">
        <v>12</v>
      </c>
      <c r="AD16" s="22" t="s">
        <v>13</v>
      </c>
      <c r="AE16" s="22" t="s">
        <v>14</v>
      </c>
      <c r="AF16" s="62" t="s">
        <v>15</v>
      </c>
      <c r="AG16" s="77" t="s">
        <v>16</v>
      </c>
      <c r="AH16" s="77"/>
      <c r="AI16" s="81"/>
      <c r="AJ16" s="65" t="s">
        <v>12</v>
      </c>
      <c r="AK16" s="22" t="s">
        <v>13</v>
      </c>
      <c r="AL16" s="22" t="s">
        <v>14</v>
      </c>
      <c r="AM16" s="62" t="s">
        <v>15</v>
      </c>
      <c r="AN16" s="77" t="s">
        <v>16</v>
      </c>
      <c r="AO16" s="77"/>
      <c r="AP16" s="81"/>
      <c r="AQ16" s="65" t="s">
        <v>12</v>
      </c>
      <c r="AR16" s="22" t="s">
        <v>13</v>
      </c>
      <c r="AS16" s="22" t="s">
        <v>14</v>
      </c>
      <c r="AT16" s="62" t="s">
        <v>15</v>
      </c>
      <c r="AU16" s="77" t="s">
        <v>16</v>
      </c>
      <c r="AV16" s="77"/>
      <c r="AW16" s="81"/>
      <c r="AX16" s="65" t="s">
        <v>12</v>
      </c>
      <c r="AY16" s="22" t="s">
        <v>13</v>
      </c>
      <c r="AZ16" s="22" t="s">
        <v>14</v>
      </c>
      <c r="BA16" s="62" t="s">
        <v>15</v>
      </c>
      <c r="BB16" s="77" t="s">
        <v>16</v>
      </c>
      <c r="BC16" s="77"/>
      <c r="BD16" s="81"/>
      <c r="BE16" s="65" t="s">
        <v>12</v>
      </c>
      <c r="BF16" s="22" t="s">
        <v>13</v>
      </c>
      <c r="BG16" s="22" t="s">
        <v>14</v>
      </c>
      <c r="BH16" s="62" t="s">
        <v>15</v>
      </c>
      <c r="BI16" s="77" t="s">
        <v>16</v>
      </c>
      <c r="BJ16" s="77"/>
      <c r="BK16" s="81"/>
      <c r="BL16" s="65" t="s">
        <v>12</v>
      </c>
      <c r="BM16" s="22" t="s">
        <v>13</v>
      </c>
      <c r="BN16" s="22" t="s">
        <v>14</v>
      </c>
      <c r="BO16" s="62" t="s">
        <v>15</v>
      </c>
      <c r="BP16" s="77" t="s">
        <v>16</v>
      </c>
      <c r="BQ16" s="77"/>
      <c r="BR16" s="81"/>
      <c r="BS16" s="65" t="s">
        <v>12</v>
      </c>
      <c r="BT16" s="22" t="s">
        <v>13</v>
      </c>
      <c r="BU16" s="22" t="s">
        <v>14</v>
      </c>
      <c r="BV16" s="62" t="s">
        <v>15</v>
      </c>
      <c r="BW16" s="77" t="s">
        <v>16</v>
      </c>
      <c r="BX16" s="77"/>
      <c r="BY16" s="81"/>
      <c r="BZ16" s="93"/>
      <c r="CA16" s="81"/>
      <c r="CM16" s="3"/>
    </row>
    <row r="17" spans="1:91" ht="12" customHeight="1">
      <c r="J17" s="5"/>
      <c r="K17" s="23">
        <v>1</v>
      </c>
      <c r="L17" s="24" t="s">
        <v>17</v>
      </c>
      <c r="M17" s="24" t="s">
        <v>18</v>
      </c>
      <c r="N17" s="59" t="s">
        <v>18</v>
      </c>
      <c r="O17" s="63">
        <f ca="1">OFFSET(O17,0,-1)+1</f>
        <v>3</v>
      </c>
      <c r="P17" s="63">
        <f ca="1">OFFSET(P17,0,-1)+1</f>
        <v>4</v>
      </c>
      <c r="Q17" s="63">
        <f ca="1">OFFSET(Q17,0,-1)+1</f>
        <v>5</v>
      </c>
      <c r="R17" s="63">
        <f ca="1">OFFSET(R17,0,-1)+1</f>
        <v>6</v>
      </c>
      <c r="S17" s="74">
        <f ca="1">OFFSET(S17,0,-1)+1</f>
        <v>7</v>
      </c>
      <c r="T17" s="74"/>
      <c r="U17" s="63">
        <f ca="1">OFFSET(U17,0,-2)+1</f>
        <v>8</v>
      </c>
      <c r="V17" s="63">
        <f ca="1">OFFSET(V17,0,-1)+1</f>
        <v>9</v>
      </c>
      <c r="W17" s="63">
        <f ca="1">OFFSET(W17,0,-1)+1</f>
        <v>10</v>
      </c>
      <c r="X17" s="63">
        <f ca="1">OFFSET(X17,0,-1)+1</f>
        <v>11</v>
      </c>
      <c r="Y17" s="63">
        <f ca="1">OFFSET(Y17,0,-1)+1</f>
        <v>12</v>
      </c>
      <c r="Z17" s="74">
        <f ca="1">OFFSET(Z17,0,-1)+1</f>
        <v>13</v>
      </c>
      <c r="AA17" s="74"/>
      <c r="AB17" s="63">
        <f ca="1">OFFSET(AB17,0,-2)+1</f>
        <v>14</v>
      </c>
      <c r="AC17" s="63">
        <f ca="1">OFFSET(AC17,0,-1)+1</f>
        <v>15</v>
      </c>
      <c r="AD17" s="63">
        <f ca="1">OFFSET(AD17,0,-1)+1</f>
        <v>16</v>
      </c>
      <c r="AE17" s="63">
        <f ca="1">OFFSET(AE17,0,-1)+1</f>
        <v>17</v>
      </c>
      <c r="AF17" s="63">
        <f ca="1">OFFSET(AF17,0,-1)+1</f>
        <v>18</v>
      </c>
      <c r="AG17" s="74">
        <f ca="1">OFFSET(AG17,0,-1)+1</f>
        <v>19</v>
      </c>
      <c r="AH17" s="74"/>
      <c r="AI17" s="63">
        <f ca="1">OFFSET(AI17,0,-2)+1</f>
        <v>20</v>
      </c>
      <c r="AJ17" s="63">
        <f ca="1">OFFSET(AJ17,0,-1)+1</f>
        <v>21</v>
      </c>
      <c r="AK17" s="63">
        <f ca="1">OFFSET(AK17,0,-1)+1</f>
        <v>22</v>
      </c>
      <c r="AL17" s="63">
        <f ca="1">OFFSET(AL17,0,-1)+1</f>
        <v>23</v>
      </c>
      <c r="AM17" s="63">
        <f ca="1">OFFSET(AM17,0,-1)+1</f>
        <v>24</v>
      </c>
      <c r="AN17" s="74">
        <f ca="1">OFFSET(AN17,0,-1)+1</f>
        <v>25</v>
      </c>
      <c r="AO17" s="74"/>
      <c r="AP17" s="63">
        <f ca="1">OFFSET(AP17,0,-2)+1</f>
        <v>26</v>
      </c>
      <c r="AQ17" s="63">
        <f ca="1">OFFSET(AQ17,0,-1)+1</f>
        <v>27</v>
      </c>
      <c r="AR17" s="63">
        <f ca="1">OFFSET(AR17,0,-1)+1</f>
        <v>28</v>
      </c>
      <c r="AS17" s="63">
        <f ca="1">OFFSET(AS17,0,-1)+1</f>
        <v>29</v>
      </c>
      <c r="AT17" s="63">
        <f ca="1">OFFSET(AT17,0,-1)+1</f>
        <v>30</v>
      </c>
      <c r="AU17" s="74">
        <f ca="1">OFFSET(AU17,0,-1)+1</f>
        <v>31</v>
      </c>
      <c r="AV17" s="74"/>
      <c r="AW17" s="63">
        <f ca="1">OFFSET(AW17,0,-2)+1</f>
        <v>32</v>
      </c>
      <c r="AX17" s="63">
        <f ca="1">OFFSET(AX17,0,-1)+1</f>
        <v>33</v>
      </c>
      <c r="AY17" s="63">
        <f ca="1">OFFSET(AY17,0,-1)+1</f>
        <v>34</v>
      </c>
      <c r="AZ17" s="63">
        <f ca="1">OFFSET(AZ17,0,-1)+1</f>
        <v>35</v>
      </c>
      <c r="BA17" s="63">
        <f ca="1">OFFSET(BA17,0,-1)+1</f>
        <v>36</v>
      </c>
      <c r="BB17" s="74">
        <f ca="1">OFFSET(BB17,0,-1)+1</f>
        <v>37</v>
      </c>
      <c r="BC17" s="74"/>
      <c r="BD17" s="63">
        <f ca="1">OFFSET(BD17,0,-2)+1</f>
        <v>38</v>
      </c>
      <c r="BE17" s="63">
        <f ca="1">OFFSET(BE17,0,-1)+1</f>
        <v>39</v>
      </c>
      <c r="BF17" s="63">
        <f ca="1">OFFSET(BF17,0,-1)+1</f>
        <v>40</v>
      </c>
      <c r="BG17" s="63">
        <f ca="1">OFFSET(BG17,0,-1)+1</f>
        <v>41</v>
      </c>
      <c r="BH17" s="63">
        <f ca="1">OFFSET(BH17,0,-1)+1</f>
        <v>42</v>
      </c>
      <c r="BI17" s="74">
        <f ca="1">OFFSET(BI17,0,-1)+1</f>
        <v>43</v>
      </c>
      <c r="BJ17" s="74"/>
      <c r="BK17" s="63">
        <f ca="1">OFFSET(BK17,0,-2)+1</f>
        <v>44</v>
      </c>
      <c r="BL17" s="63">
        <f ca="1">OFFSET(BL17,0,-1)+1</f>
        <v>45</v>
      </c>
      <c r="BM17" s="63">
        <f ca="1">OFFSET(BM17,0,-1)+1</f>
        <v>46</v>
      </c>
      <c r="BN17" s="63">
        <f ca="1">OFFSET(BN17,0,-1)+1</f>
        <v>47</v>
      </c>
      <c r="BO17" s="63">
        <f ca="1">OFFSET(BO17,0,-1)+1</f>
        <v>48</v>
      </c>
      <c r="BP17" s="74">
        <f ca="1">OFFSET(BP17,0,-1)+1</f>
        <v>49</v>
      </c>
      <c r="BQ17" s="74"/>
      <c r="BR17" s="63">
        <f ca="1">OFFSET(BR17,0,-2)+1</f>
        <v>50</v>
      </c>
      <c r="BS17" s="63">
        <f ca="1">OFFSET(BS17,0,-1)+1</f>
        <v>51</v>
      </c>
      <c r="BT17" s="63">
        <f ca="1">OFFSET(BT17,0,-1)+1</f>
        <v>52</v>
      </c>
      <c r="BU17" s="63">
        <f ca="1">OFFSET(BU17,0,-1)+1</f>
        <v>53</v>
      </c>
      <c r="BV17" s="63">
        <f ca="1">OFFSET(BV17,0,-1)+1</f>
        <v>54</v>
      </c>
      <c r="BW17" s="74">
        <f ca="1">OFFSET(BW17,0,-1)+1</f>
        <v>55</v>
      </c>
      <c r="BX17" s="74"/>
      <c r="BY17" s="63">
        <f ca="1">OFFSET(BY17,0,-2)+1</f>
        <v>56</v>
      </c>
      <c r="BZ17" s="25">
        <f ca="1">OFFSET(BZ17,0,-1)</f>
        <v>56</v>
      </c>
      <c r="CA17" s="63">
        <f ca="1">OFFSET(CA17,0,-1)+1</f>
        <v>57</v>
      </c>
    </row>
    <row r="18" spans="1:91" ht="22.5">
      <c r="A18" s="88">
        <v>1</v>
      </c>
      <c r="B18" s="26"/>
      <c r="C18" s="26"/>
      <c r="D18" s="26"/>
      <c r="E18" s="27"/>
      <c r="F18" s="61"/>
      <c r="G18" s="61"/>
      <c r="H18" s="61"/>
      <c r="I18" s="12"/>
      <c r="J18" s="94"/>
      <c r="K18" s="94"/>
      <c r="L18" s="28" t="s">
        <v>56</v>
      </c>
      <c r="M18" s="29" t="s">
        <v>19</v>
      </c>
      <c r="N18" s="30"/>
      <c r="O18" s="75" t="str">
        <f>IF('[1]Перечень тарифов'!J21="","","" &amp; '[1]Перечень тарифов'!J21 &amp; "")</f>
        <v>Тариф на холодную воду питьевую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31" t="s">
        <v>20</v>
      </c>
    </row>
    <row r="19" spans="1:91" hidden="1">
      <c r="A19" s="88"/>
      <c r="B19" s="88">
        <v>1</v>
      </c>
      <c r="C19" s="26"/>
      <c r="D19" s="26"/>
      <c r="E19" s="61"/>
      <c r="F19" s="61"/>
      <c r="G19" s="61"/>
      <c r="H19" s="61"/>
      <c r="I19" s="32"/>
      <c r="J19" s="33"/>
      <c r="K19" s="3"/>
      <c r="L19" s="34" t="e">
        <f ca="1">mergeValue(A19) &amp;"."&amp; mergeValue(B19)</f>
        <v>#NAME?</v>
      </c>
      <c r="M19" s="35"/>
      <c r="N19" s="3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37"/>
    </row>
    <row r="20" spans="1:91" hidden="1">
      <c r="A20" s="88"/>
      <c r="B20" s="88"/>
      <c r="C20" s="88">
        <v>1</v>
      </c>
      <c r="D20" s="26"/>
      <c r="E20" s="61"/>
      <c r="F20" s="61"/>
      <c r="G20" s="61"/>
      <c r="H20" s="61"/>
      <c r="I20" s="38"/>
      <c r="J20" s="33"/>
      <c r="K20" s="7"/>
      <c r="L20" s="34" t="e">
        <f ca="1">mergeValue(A20) &amp;"."&amp; mergeValue(B20)&amp;"."&amp; mergeValue(C20)</f>
        <v>#NAME?</v>
      </c>
      <c r="M20" s="39"/>
      <c r="N20" s="3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37"/>
    </row>
    <row r="21" spans="1:91" ht="33.75">
      <c r="A21" s="88"/>
      <c r="B21" s="88"/>
      <c r="C21" s="88"/>
      <c r="D21" s="88">
        <v>1</v>
      </c>
      <c r="E21" s="61"/>
      <c r="F21" s="61"/>
      <c r="G21" s="61"/>
      <c r="H21" s="61"/>
      <c r="I21" s="82"/>
      <c r="J21" s="33"/>
      <c r="K21" s="7"/>
      <c r="L21" s="34" t="s">
        <v>21</v>
      </c>
      <c r="M21" s="41" t="s">
        <v>22</v>
      </c>
      <c r="N21" s="36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37" t="s">
        <v>23</v>
      </c>
    </row>
    <row r="22" spans="1:91" ht="33.75">
      <c r="A22" s="88"/>
      <c r="B22" s="88"/>
      <c r="C22" s="88"/>
      <c r="D22" s="88"/>
      <c r="E22" s="88">
        <v>1</v>
      </c>
      <c r="F22" s="61"/>
      <c r="G22" s="61"/>
      <c r="H22" s="61"/>
      <c r="I22" s="82"/>
      <c r="J22" s="82"/>
      <c r="K22" s="7"/>
      <c r="L22" s="34" t="s">
        <v>24</v>
      </c>
      <c r="M22" s="42" t="s">
        <v>25</v>
      </c>
      <c r="N22" s="37"/>
      <c r="O22" s="90" t="s">
        <v>26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37" t="s">
        <v>27</v>
      </c>
      <c r="CC22" s="40" t="e">
        <f ca="1">strCheckUnique(CD22:CD25)</f>
        <v>#NAME?</v>
      </c>
      <c r="CE22" s="40"/>
    </row>
    <row r="23" spans="1:91" ht="66" customHeight="1">
      <c r="A23" s="88"/>
      <c r="B23" s="88"/>
      <c r="C23" s="88"/>
      <c r="D23" s="88"/>
      <c r="E23" s="88"/>
      <c r="F23" s="26">
        <v>1</v>
      </c>
      <c r="G23" s="26"/>
      <c r="H23" s="26"/>
      <c r="I23" s="82"/>
      <c r="J23" s="82"/>
      <c r="K23" s="38"/>
      <c r="L23" s="34" t="s">
        <v>28</v>
      </c>
      <c r="M23" s="43"/>
      <c r="N23" s="50"/>
      <c r="O23" s="44">
        <v>307.94</v>
      </c>
      <c r="P23" s="45"/>
      <c r="Q23" s="45"/>
      <c r="R23" s="68" t="s">
        <v>38</v>
      </c>
      <c r="S23" s="69" t="s">
        <v>30</v>
      </c>
      <c r="T23" s="68" t="s">
        <v>39</v>
      </c>
      <c r="U23" s="69" t="s">
        <v>30</v>
      </c>
      <c r="V23" s="44">
        <v>321.79000000000002</v>
      </c>
      <c r="W23" s="45"/>
      <c r="X23" s="45"/>
      <c r="Y23" s="68" t="s">
        <v>40</v>
      </c>
      <c r="Z23" s="69" t="s">
        <v>30</v>
      </c>
      <c r="AA23" s="68" t="s">
        <v>41</v>
      </c>
      <c r="AB23" s="69" t="s">
        <v>30</v>
      </c>
      <c r="AC23" s="44">
        <v>321.79000000000002</v>
      </c>
      <c r="AD23" s="45"/>
      <c r="AE23" s="45"/>
      <c r="AF23" s="68" t="s">
        <v>42</v>
      </c>
      <c r="AG23" s="69" t="s">
        <v>30</v>
      </c>
      <c r="AH23" s="68" t="s">
        <v>43</v>
      </c>
      <c r="AI23" s="69" t="s">
        <v>30</v>
      </c>
      <c r="AJ23" s="44">
        <v>322.70999999999998</v>
      </c>
      <c r="AK23" s="45"/>
      <c r="AL23" s="45"/>
      <c r="AM23" s="68" t="s">
        <v>44</v>
      </c>
      <c r="AN23" s="69" t="s">
        <v>30</v>
      </c>
      <c r="AO23" s="68" t="s">
        <v>45</v>
      </c>
      <c r="AP23" s="69" t="s">
        <v>30</v>
      </c>
      <c r="AQ23" s="44">
        <v>322.70999999999998</v>
      </c>
      <c r="AR23" s="45"/>
      <c r="AS23" s="45"/>
      <c r="AT23" s="68" t="s">
        <v>46</v>
      </c>
      <c r="AU23" s="69" t="s">
        <v>30</v>
      </c>
      <c r="AV23" s="68" t="s">
        <v>47</v>
      </c>
      <c r="AW23" s="69" t="s">
        <v>30</v>
      </c>
      <c r="AX23" s="44">
        <v>344.88</v>
      </c>
      <c r="AY23" s="45"/>
      <c r="AZ23" s="45"/>
      <c r="BA23" s="68" t="s">
        <v>48</v>
      </c>
      <c r="BB23" s="69" t="s">
        <v>30</v>
      </c>
      <c r="BC23" s="68" t="s">
        <v>49</v>
      </c>
      <c r="BD23" s="69" t="s">
        <v>30</v>
      </c>
      <c r="BE23" s="44">
        <v>344.88</v>
      </c>
      <c r="BF23" s="45"/>
      <c r="BG23" s="45"/>
      <c r="BH23" s="68" t="s">
        <v>50</v>
      </c>
      <c r="BI23" s="69" t="s">
        <v>30</v>
      </c>
      <c r="BJ23" s="68" t="s">
        <v>51</v>
      </c>
      <c r="BK23" s="69" t="s">
        <v>30</v>
      </c>
      <c r="BL23" s="44">
        <v>358.66</v>
      </c>
      <c r="BM23" s="45"/>
      <c r="BN23" s="45"/>
      <c r="BO23" s="68" t="s">
        <v>52</v>
      </c>
      <c r="BP23" s="69" t="s">
        <v>30</v>
      </c>
      <c r="BQ23" s="68" t="s">
        <v>53</v>
      </c>
      <c r="BR23" s="69" t="s">
        <v>30</v>
      </c>
      <c r="BS23" s="44">
        <v>400.69</v>
      </c>
      <c r="BT23" s="45"/>
      <c r="BU23" s="45"/>
      <c r="BV23" s="68" t="s">
        <v>29</v>
      </c>
      <c r="BW23" s="69" t="s">
        <v>30</v>
      </c>
      <c r="BX23" s="68" t="s">
        <v>31</v>
      </c>
      <c r="BY23" s="69" t="s">
        <v>32</v>
      </c>
      <c r="BZ23" s="46"/>
      <c r="CA23" s="71" t="s">
        <v>33</v>
      </c>
      <c r="CB23" s="4" t="e">
        <f ca="1">strCheckDate(O24:BZ24)</f>
        <v>#NAME?</v>
      </c>
      <c r="CC23" s="40"/>
      <c r="CD23" s="40" t="str">
        <f>IF(M23="","",M23 )</f>
        <v/>
      </c>
      <c r="CE23" s="40"/>
      <c r="CF23" s="40"/>
      <c r="CG23" s="40"/>
    </row>
    <row r="24" spans="1:91" ht="14.25" hidden="1" customHeight="1">
      <c r="A24" s="88"/>
      <c r="B24" s="88"/>
      <c r="C24" s="88"/>
      <c r="D24" s="88"/>
      <c r="E24" s="88"/>
      <c r="F24" s="26"/>
      <c r="G24" s="26"/>
      <c r="H24" s="26"/>
      <c r="I24" s="82"/>
      <c r="J24" s="82"/>
      <c r="K24" s="38"/>
      <c r="L24" s="48"/>
      <c r="M24" s="49"/>
      <c r="N24" s="50"/>
      <c r="O24" s="50"/>
      <c r="P24" s="51"/>
      <c r="Q24" s="52" t="str">
        <f>R23 &amp; "-" &amp; T23</f>
        <v>01.01.2019-30.06.2019</v>
      </c>
      <c r="R24" s="68"/>
      <c r="S24" s="69"/>
      <c r="T24" s="70"/>
      <c r="U24" s="69"/>
      <c r="V24" s="50"/>
      <c r="W24" s="51"/>
      <c r="X24" s="52" t="str">
        <f>Y23 &amp; "-" &amp; AA23</f>
        <v>01.07.2019-31.12.2019</v>
      </c>
      <c r="Y24" s="68"/>
      <c r="Z24" s="69"/>
      <c r="AA24" s="70"/>
      <c r="AB24" s="69"/>
      <c r="AC24" s="50"/>
      <c r="AD24" s="51"/>
      <c r="AE24" s="52" t="str">
        <f>AF23 &amp; "-" &amp; AH23</f>
        <v>01.01.2020-30.06.2020</v>
      </c>
      <c r="AF24" s="68"/>
      <c r="AG24" s="69"/>
      <c r="AH24" s="70"/>
      <c r="AI24" s="69"/>
      <c r="AJ24" s="50"/>
      <c r="AK24" s="51"/>
      <c r="AL24" s="52" t="str">
        <f>AM23 &amp; "-" &amp; AO23</f>
        <v>01.07.2020-31.12.2020</v>
      </c>
      <c r="AM24" s="68"/>
      <c r="AN24" s="69"/>
      <c r="AO24" s="70"/>
      <c r="AP24" s="69"/>
      <c r="AQ24" s="50"/>
      <c r="AR24" s="51"/>
      <c r="AS24" s="52" t="str">
        <f>AT23 &amp; "-" &amp; AV23</f>
        <v>01.01.2021-30.06.2021</v>
      </c>
      <c r="AT24" s="68"/>
      <c r="AU24" s="69"/>
      <c r="AV24" s="70"/>
      <c r="AW24" s="69"/>
      <c r="AX24" s="50"/>
      <c r="AY24" s="51"/>
      <c r="AZ24" s="52" t="str">
        <f>BA23 &amp; "-" &amp; BC23</f>
        <v>01.07.2021-31.12.2021</v>
      </c>
      <c r="BA24" s="68"/>
      <c r="BB24" s="69"/>
      <c r="BC24" s="70"/>
      <c r="BD24" s="69"/>
      <c r="BE24" s="50"/>
      <c r="BF24" s="51"/>
      <c r="BG24" s="52" t="str">
        <f>BH23 &amp; "-" &amp; BJ23</f>
        <v>01.01.2022-30.06.2022</v>
      </c>
      <c r="BH24" s="68"/>
      <c r="BI24" s="69"/>
      <c r="BJ24" s="70"/>
      <c r="BK24" s="69"/>
      <c r="BL24" s="50"/>
      <c r="BM24" s="51"/>
      <c r="BN24" s="52" t="str">
        <f>BO23 &amp; "-" &amp; BQ23</f>
        <v>01.07.2022-30.11.2022</v>
      </c>
      <c r="BO24" s="68"/>
      <c r="BP24" s="69"/>
      <c r="BQ24" s="70"/>
      <c r="BR24" s="69"/>
      <c r="BS24" s="50"/>
      <c r="BT24" s="51"/>
      <c r="BU24" s="52" t="str">
        <f>BV23 &amp; "-" &amp; BX23</f>
        <v>01.12.2022-31.12.2023</v>
      </c>
      <c r="BV24" s="68"/>
      <c r="BW24" s="69"/>
      <c r="BX24" s="70"/>
      <c r="BY24" s="69"/>
      <c r="BZ24" s="46"/>
      <c r="CA24" s="72"/>
      <c r="CC24" s="40"/>
      <c r="CD24" s="40"/>
      <c r="CE24" s="40"/>
      <c r="CF24" s="40"/>
      <c r="CG24" s="40"/>
    </row>
    <row r="25" spans="1:91" s="100" customFormat="1" ht="15" customHeight="1">
      <c r="A25" s="88"/>
      <c r="B25" s="88"/>
      <c r="C25" s="88"/>
      <c r="D25" s="88"/>
      <c r="E25" s="88"/>
      <c r="F25" s="26"/>
      <c r="G25" s="26"/>
      <c r="H25" s="26"/>
      <c r="I25" s="82"/>
      <c r="J25" s="82"/>
      <c r="K25" s="95"/>
      <c r="L25" s="96"/>
      <c r="M25" s="97" t="s">
        <v>34</v>
      </c>
      <c r="N25" s="102"/>
      <c r="O25" s="98"/>
      <c r="P25" s="98"/>
      <c r="Q25" s="98"/>
      <c r="R25" s="54"/>
      <c r="S25" s="55"/>
      <c r="T25" s="55"/>
      <c r="U25" s="55"/>
      <c r="V25" s="98"/>
      <c r="W25" s="98"/>
      <c r="X25" s="98"/>
      <c r="Y25" s="54"/>
      <c r="Z25" s="55"/>
      <c r="AA25" s="55"/>
      <c r="AB25" s="55"/>
      <c r="AC25" s="98"/>
      <c r="AD25" s="98"/>
      <c r="AE25" s="98"/>
      <c r="AF25" s="54"/>
      <c r="AG25" s="55"/>
      <c r="AH25" s="55"/>
      <c r="AI25" s="55"/>
      <c r="AJ25" s="98"/>
      <c r="AK25" s="98"/>
      <c r="AL25" s="98"/>
      <c r="AM25" s="54"/>
      <c r="AN25" s="55"/>
      <c r="AO25" s="55"/>
      <c r="AP25" s="55"/>
      <c r="AQ25" s="98"/>
      <c r="AR25" s="98"/>
      <c r="AS25" s="98"/>
      <c r="AT25" s="54"/>
      <c r="AU25" s="55"/>
      <c r="AV25" s="55"/>
      <c r="AW25" s="55"/>
      <c r="AX25" s="98"/>
      <c r="AY25" s="98"/>
      <c r="AZ25" s="98"/>
      <c r="BA25" s="54"/>
      <c r="BB25" s="55"/>
      <c r="BC25" s="55"/>
      <c r="BD25" s="55"/>
      <c r="BE25" s="98"/>
      <c r="BF25" s="98"/>
      <c r="BG25" s="98"/>
      <c r="BH25" s="54"/>
      <c r="BI25" s="55"/>
      <c r="BJ25" s="55"/>
      <c r="BK25" s="55"/>
      <c r="BL25" s="98"/>
      <c r="BM25" s="98"/>
      <c r="BN25" s="98"/>
      <c r="BO25" s="54"/>
      <c r="BP25" s="55"/>
      <c r="BQ25" s="55"/>
      <c r="BR25" s="55"/>
      <c r="BS25" s="98"/>
      <c r="BT25" s="98"/>
      <c r="BU25" s="98"/>
      <c r="BV25" s="54"/>
      <c r="BW25" s="55"/>
      <c r="BX25" s="55"/>
      <c r="BY25" s="55"/>
      <c r="BZ25" s="56"/>
      <c r="CA25" s="73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</row>
    <row r="26" spans="1:91" s="100" customFormat="1" ht="15">
      <c r="A26" s="88"/>
      <c r="B26" s="88"/>
      <c r="C26" s="88"/>
      <c r="D26" s="88"/>
      <c r="E26" s="26"/>
      <c r="F26" s="61"/>
      <c r="G26" s="61"/>
      <c r="H26" s="61"/>
      <c r="I26" s="82"/>
      <c r="J26" s="101"/>
      <c r="K26" s="95"/>
      <c r="L26" s="96"/>
      <c r="M26" s="102" t="s">
        <v>35</v>
      </c>
      <c r="N26" s="104"/>
      <c r="O26" s="98"/>
      <c r="P26" s="98"/>
      <c r="Q26" s="98"/>
      <c r="R26" s="54"/>
      <c r="S26" s="55"/>
      <c r="T26" s="55"/>
      <c r="U26" s="53"/>
      <c r="V26" s="98"/>
      <c r="W26" s="98"/>
      <c r="X26" s="98"/>
      <c r="Y26" s="54"/>
      <c r="Z26" s="55"/>
      <c r="AA26" s="55"/>
      <c r="AB26" s="53"/>
      <c r="AC26" s="98"/>
      <c r="AD26" s="98"/>
      <c r="AE26" s="98"/>
      <c r="AF26" s="54"/>
      <c r="AG26" s="55"/>
      <c r="AH26" s="55"/>
      <c r="AI26" s="53"/>
      <c r="AJ26" s="98"/>
      <c r="AK26" s="98"/>
      <c r="AL26" s="98"/>
      <c r="AM26" s="54"/>
      <c r="AN26" s="55"/>
      <c r="AO26" s="55"/>
      <c r="AP26" s="53"/>
      <c r="AQ26" s="98"/>
      <c r="AR26" s="98"/>
      <c r="AS26" s="98"/>
      <c r="AT26" s="54"/>
      <c r="AU26" s="55"/>
      <c r="AV26" s="55"/>
      <c r="AW26" s="53"/>
      <c r="AX26" s="98"/>
      <c r="AY26" s="98"/>
      <c r="AZ26" s="98"/>
      <c r="BA26" s="54"/>
      <c r="BB26" s="55"/>
      <c r="BC26" s="55"/>
      <c r="BD26" s="53"/>
      <c r="BE26" s="98"/>
      <c r="BF26" s="98"/>
      <c r="BG26" s="98"/>
      <c r="BH26" s="54"/>
      <c r="BI26" s="55"/>
      <c r="BJ26" s="55"/>
      <c r="BK26" s="53"/>
      <c r="BL26" s="98"/>
      <c r="BM26" s="98"/>
      <c r="BN26" s="98"/>
      <c r="BO26" s="54"/>
      <c r="BP26" s="55"/>
      <c r="BQ26" s="55"/>
      <c r="BR26" s="53"/>
      <c r="BS26" s="98"/>
      <c r="BT26" s="98"/>
      <c r="BU26" s="98"/>
      <c r="BV26" s="54"/>
      <c r="BW26" s="55"/>
      <c r="BX26" s="55"/>
      <c r="BY26" s="53"/>
      <c r="BZ26" s="55"/>
      <c r="CA26" s="56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</row>
    <row r="27" spans="1:91" s="100" customFormat="1" ht="15">
      <c r="A27" s="88"/>
      <c r="B27" s="88"/>
      <c r="C27" s="88"/>
      <c r="D27" s="26"/>
      <c r="E27" s="103"/>
      <c r="F27" s="61"/>
      <c r="G27" s="61"/>
      <c r="H27" s="61"/>
      <c r="I27" s="95"/>
      <c r="J27" s="101"/>
      <c r="K27" s="94"/>
      <c r="L27" s="96"/>
      <c r="M27" s="104" t="s">
        <v>36</v>
      </c>
      <c r="N27" s="105"/>
      <c r="O27" s="98"/>
      <c r="P27" s="98"/>
      <c r="Q27" s="98"/>
      <c r="R27" s="54"/>
      <c r="S27" s="55"/>
      <c r="T27" s="55"/>
      <c r="U27" s="53"/>
      <c r="V27" s="98"/>
      <c r="W27" s="98"/>
      <c r="X27" s="98"/>
      <c r="Y27" s="54"/>
      <c r="Z27" s="55"/>
      <c r="AA27" s="55"/>
      <c r="AB27" s="53"/>
      <c r="AC27" s="98"/>
      <c r="AD27" s="98"/>
      <c r="AE27" s="98"/>
      <c r="AF27" s="54"/>
      <c r="AG27" s="55"/>
      <c r="AH27" s="55"/>
      <c r="AI27" s="53"/>
      <c r="AJ27" s="98"/>
      <c r="AK27" s="98"/>
      <c r="AL27" s="98"/>
      <c r="AM27" s="54"/>
      <c r="AN27" s="55"/>
      <c r="AO27" s="55"/>
      <c r="AP27" s="53"/>
      <c r="AQ27" s="98"/>
      <c r="AR27" s="98"/>
      <c r="AS27" s="98"/>
      <c r="AT27" s="54"/>
      <c r="AU27" s="55"/>
      <c r="AV27" s="55"/>
      <c r="AW27" s="53"/>
      <c r="AX27" s="98"/>
      <c r="AY27" s="98"/>
      <c r="AZ27" s="98"/>
      <c r="BA27" s="54"/>
      <c r="BB27" s="55"/>
      <c r="BC27" s="55"/>
      <c r="BD27" s="53"/>
      <c r="BE27" s="98"/>
      <c r="BF27" s="98"/>
      <c r="BG27" s="98"/>
      <c r="BH27" s="54"/>
      <c r="BI27" s="55"/>
      <c r="BJ27" s="55"/>
      <c r="BK27" s="53"/>
      <c r="BL27" s="98"/>
      <c r="BM27" s="98"/>
      <c r="BN27" s="98"/>
      <c r="BO27" s="54"/>
      <c r="BP27" s="55"/>
      <c r="BQ27" s="55"/>
      <c r="BR27" s="53"/>
      <c r="BS27" s="98"/>
      <c r="BT27" s="98"/>
      <c r="BU27" s="98"/>
      <c r="BV27" s="54"/>
      <c r="BW27" s="55"/>
      <c r="BX27" s="55"/>
      <c r="BY27" s="53"/>
      <c r="BZ27" s="55"/>
      <c r="CA27" s="56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</row>
    <row r="28" spans="1:91" ht="3" customHeight="1">
      <c r="CM28" s="3"/>
    </row>
    <row r="29" spans="1:91" ht="48.95" customHeight="1">
      <c r="M29" s="92" t="s">
        <v>55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M29" s="3"/>
    </row>
  </sheetData>
  <mergeCells count="125">
    <mergeCell ref="A18:A27"/>
    <mergeCell ref="B19:B27"/>
    <mergeCell ref="C20:C27"/>
    <mergeCell ref="D21:D26"/>
    <mergeCell ref="O20:BZ20"/>
    <mergeCell ref="O21:BZ21"/>
    <mergeCell ref="O22:BZ22"/>
    <mergeCell ref="Y23:Y24"/>
    <mergeCell ref="Z23:Z24"/>
    <mergeCell ref="I21:I26"/>
    <mergeCell ref="E22:E25"/>
    <mergeCell ref="J22:J25"/>
    <mergeCell ref="R23:R24"/>
    <mergeCell ref="S23:S24"/>
    <mergeCell ref="T23:T24"/>
    <mergeCell ref="U23:U24"/>
    <mergeCell ref="L11:M11"/>
    <mergeCell ref="O7:BZ7"/>
    <mergeCell ref="O8:BZ8"/>
    <mergeCell ref="O9:BZ9"/>
    <mergeCell ref="O10:BZ10"/>
    <mergeCell ref="L5:U5"/>
    <mergeCell ref="O12:U12"/>
    <mergeCell ref="L14:L16"/>
    <mergeCell ref="M14:M16"/>
    <mergeCell ref="N14:N16"/>
    <mergeCell ref="O14:T14"/>
    <mergeCell ref="U14:U16"/>
    <mergeCell ref="P15:Q15"/>
    <mergeCell ref="V12:AB12"/>
    <mergeCell ref="W15:X15"/>
    <mergeCell ref="Y15:AA15"/>
    <mergeCell ref="Z16:AA16"/>
    <mergeCell ref="R15:T15"/>
    <mergeCell ref="S16:T16"/>
    <mergeCell ref="CA13:CA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BC14"/>
    <mergeCell ref="BD14:BD16"/>
    <mergeCell ref="BE14:BJ14"/>
    <mergeCell ref="BK14:BK16"/>
    <mergeCell ref="BZ14:BZ16"/>
    <mergeCell ref="BM15:BN15"/>
    <mergeCell ref="BO15:BQ15"/>
    <mergeCell ref="BT15:BU15"/>
    <mergeCell ref="BV15:BX15"/>
    <mergeCell ref="BP16:BQ16"/>
    <mergeCell ref="BW16:BX16"/>
    <mergeCell ref="BL12:BR12"/>
    <mergeCell ref="BS12:BY12"/>
    <mergeCell ref="L13:BZ13"/>
    <mergeCell ref="AC12:AI12"/>
    <mergeCell ref="AJ12:AP12"/>
    <mergeCell ref="AQ12:AW12"/>
    <mergeCell ref="AX12:BD12"/>
    <mergeCell ref="BE12:BK12"/>
    <mergeCell ref="AD15:AE15"/>
    <mergeCell ref="AF15:AH15"/>
    <mergeCell ref="AK15:AL15"/>
    <mergeCell ref="AM15:AO15"/>
    <mergeCell ref="AR15:AS15"/>
    <mergeCell ref="BL14:BQ14"/>
    <mergeCell ref="BR14:BR16"/>
    <mergeCell ref="BS14:BX14"/>
    <mergeCell ref="BY14:BY16"/>
    <mergeCell ref="AG16:AH16"/>
    <mergeCell ref="AN16:AO16"/>
    <mergeCell ref="AU16:AV16"/>
    <mergeCell ref="BB16:BC16"/>
    <mergeCell ref="BI16:BJ16"/>
    <mergeCell ref="AT15:AV15"/>
    <mergeCell ref="AY15:AZ15"/>
    <mergeCell ref="BA15:BC15"/>
    <mergeCell ref="BF15:BG15"/>
    <mergeCell ref="BH15:BJ15"/>
    <mergeCell ref="BP17:BQ17"/>
    <mergeCell ref="BW17:BX17"/>
    <mergeCell ref="O18:BZ18"/>
    <mergeCell ref="O19:BZ19"/>
    <mergeCell ref="Z17:AA17"/>
    <mergeCell ref="AG17:AH17"/>
    <mergeCell ref="AN17:AO17"/>
    <mergeCell ref="AU17:AV17"/>
    <mergeCell ref="BB17:BC17"/>
    <mergeCell ref="S17:T17"/>
    <mergeCell ref="AN23:AN24"/>
    <mergeCell ref="AO23:AO24"/>
    <mergeCell ref="AP23:AP24"/>
    <mergeCell ref="AA23:AA24"/>
    <mergeCell ref="AB23:AB24"/>
    <mergeCell ref="AF23:AF24"/>
    <mergeCell ref="AG23:AG24"/>
    <mergeCell ref="AH23:AH24"/>
    <mergeCell ref="BI17:BJ17"/>
    <mergeCell ref="CA23:CA25"/>
    <mergeCell ref="M29:BZ29"/>
    <mergeCell ref="BR23:BR24"/>
    <mergeCell ref="BV23:BV24"/>
    <mergeCell ref="BW23:BW24"/>
    <mergeCell ref="BX23:BX24"/>
    <mergeCell ref="BY23:BY24"/>
    <mergeCell ref="BJ23:BJ24"/>
    <mergeCell ref="BK23:BK24"/>
    <mergeCell ref="BO23:BO24"/>
    <mergeCell ref="BP23:BP24"/>
    <mergeCell ref="BQ23:BQ24"/>
    <mergeCell ref="BB23:BB24"/>
    <mergeCell ref="BC23:BC24"/>
    <mergeCell ref="BD23:BD24"/>
    <mergeCell ref="BH23:BH24"/>
    <mergeCell ref="BI23:BI24"/>
    <mergeCell ref="AT23:AT24"/>
    <mergeCell ref="AU23:AU24"/>
    <mergeCell ref="AV23:AV24"/>
    <mergeCell ref="AW23:AW24"/>
    <mergeCell ref="BA23:BA24"/>
    <mergeCell ref="AI23:AI24"/>
    <mergeCell ref="AM23:AM24"/>
  </mergeCells>
  <dataValidations count="8">
    <dataValidation type="decimal" allowBlank="1" showErrorMessage="1" errorTitle="Ошибка" error="Допускается ввод только действительных чисел!" sqref="O23 V23 AC23 AJ23 AQ23 AX23 BE23 BL23 BS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"/>
    <dataValidation type="list" allowBlank="1" showInputMessage="1" showErrorMessage="1" errorTitle="Ошибка" error="Выберите значение из списка" sqref="O22 V22 AC22 AJ22 AQ22 AX22 BE22 BL22 BS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"/>
    <dataValidation allowBlank="1" promptTitle="checkPeriodRange" sqref="Q24 X24 AE24 AL24 AS24 AZ24 BG24 BN24 BU24"/>
    <dataValidation allowBlank="1" sqref="S25:S27 Z25:Z27 AG25:AG27 AN25:AN27 AU25:AU27 BB25:BB27 BI25:BI27 BP25:BP27 BW25:BW27"/>
    <dataValidation type="textLength" operator="lessThanOrEqual" allowBlank="1" showInputMessage="1" showErrorMessage="1" errorTitle="Ошибка" error="Допускается ввод не более 900 символов!" sqref="CA7:CA10 O21:BZ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Тех.вода</vt:lpstr>
      <vt:lpstr>Транс. вода</vt:lpstr>
      <vt:lpstr>Пит.вода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2022-12-21T04:31:58Z</dcterms:modified>
</cp:coreProperties>
</file>