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7" i="1"/>
  <c r="I17"/>
  <c r="I15" s="1"/>
  <c r="H17"/>
  <c r="G17" s="1"/>
  <c r="G15" s="1"/>
  <c r="M15"/>
  <c r="L15"/>
  <c r="K15"/>
  <c r="J15"/>
  <c r="H15"/>
  <c r="M10"/>
  <c r="L10"/>
  <c r="K10"/>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<sst xmlns="http://schemas.openxmlformats.org/spreadsheetml/2006/main" count="44" uniqueCount="33">
  <si>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</si>
  <si>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</si>
  <si>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</si>
  <si>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</si>
  <si>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</si>
  <si>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СГМУП "ГТС" на рерритории города 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</si>
  <si>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</si>
  <si>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водоснаюжения от котельных п.Юность, 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</si>
  <si>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</si>
  <si>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на ул.Крылова, 34</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</si>
  <si>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</si>
  <si>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</si>
  <si>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</si>
  <si>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</si>
  <si>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</si>
  <si>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</si>
  <si>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</si>
  <si>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</si>
  <si>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</si>
  <si>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</si>
  <si>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</si>
  <si>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</si>
  <si>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</si>
  <si>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</si>
  <si>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</si>
  <si>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</si>
  <si>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</si>
  <si>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</si>
  <si>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</si>
  <si>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</si>
  <si>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</si>
  <si>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Закрытая система горячего водоснабжения</t>
  </si>
  <si>
    <t>Добавить централизованную систему горячего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</si>
</sst>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6"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 xmlns:a16="http://schemas.microsoft.com/office/drawing/2014/main"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 xmlns:a16="http://schemas.microsoft.com/office/drawing/2014/main"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8"/>
  <sheetViews>
    <sheetView tabSelected="1" topLeftCell="C4" workbookViewId="0">
      <selection activeCell="I15" sqref="I15"/>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3" width="40.7109375" style="5" customWidth="1"/>
    <col min="14" max="14" width="93.42578125" style="1" customWidth="1"/>
    <col min="15" max="23" width="10.5703125" style="5"/>
    <col min="24" max="24" width="10.5703125" style="12"/>
    <col min="25" max="16384" width="10.5703125" style="5"/>
  </cols>
  <sheetData>
    <row r="1" spans="1:24" s="1" customFormat="1" ht="15" hidden="1" customHeight="1">
      <c r="C1" s="2"/>
      <c r="G1" s="1">
        <v>4</v>
      </c>
      <c r="H1" s="1">
        <v>5</v>
      </c>
      <c r="I1" s="1">
        <v>6</v>
      </c>
      <c r="J1" s="1">
        <v>7</v>
      </c>
      <c r="K1" s="1">
        <v>8</v>
      </c>
      <c r="L1" s="1">
        <v>9</v>
      </c>
      <c r="M1" s="1">
        <v>10</v>
      </c>
      <c r="X1" s="3"/>
    </row>
    <row r="2" spans="1:24" ht="67.5" hidden="1">
      <c r="D2" s="7"/>
      <c r="E2" s="8"/>
      <c r="F2" s="9" t="s">
        <v>0</v>
      </c>
      <c r="G2" s="10"/>
      <c r="H2" s="10"/>
      <c r="I2" s="10"/>
      <c r="J2" s="10"/>
      <c r="K2" s="10"/>
      <c r="L2" s="10"/>
      <c r="M2" s="10"/>
      <c r="N2" s="11" t="s">
        <v>1</v>
      </c>
    </row>
    <row r="3" spans="1:24" s="1" customFormat="1" ht="15" hidden="1" customHeight="1">
      <c r="C3" s="2"/>
      <c r="X3" s="3"/>
    </row>
    <row r="4" spans="1:24" ht="11.25" customHeight="1">
      <c r="C4" s="13"/>
      <c r="D4" s="14"/>
      <c r="E4" s="14"/>
      <c r="F4" s="14"/>
      <c r="G4" s="14"/>
      <c r="H4" s="14"/>
      <c r="I4" s="14"/>
      <c r="J4" s="14"/>
      <c r="K4" s="14"/>
      <c r="L4" s="14"/>
      <c r="M4" s="14"/>
    </row>
    <row r="5" spans="1:24" ht="36.75" customHeight="1">
      <c r="C5" s="13"/>
      <c r="D5" s="15"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15"/>
      <c r="F5" s="15"/>
      <c r="G5" s="15"/>
      <c r="H5" s="16"/>
      <c r="I5" s="16"/>
      <c r="J5" s="16"/>
      <c r="K5" s="16"/>
      <c r="L5" s="16"/>
      <c r="M5" s="16"/>
      <c r="N5" s="17"/>
    </row>
    <row r="6" spans="1:24" ht="15" customHeight="1">
      <c r="C6" s="13"/>
      <c r="D6" s="18" t="str">
        <f>IF(org=0,"Не определено",org)</f>
        <v>СГ МУП "Городские тепловые сети"</v>
      </c>
      <c r="E6" s="18"/>
      <c r="F6" s="18"/>
      <c r="G6" s="18"/>
      <c r="H6" s="16"/>
      <c r="I6" s="16"/>
      <c r="J6" s="16"/>
      <c r="K6" s="16"/>
      <c r="L6" s="16"/>
      <c r="M6" s="16"/>
      <c r="N6" s="17"/>
    </row>
    <row r="7" spans="1:24" ht="11.25" customHeight="1">
      <c r="C7" s="13"/>
      <c r="D7" s="14"/>
      <c r="E7" s="14"/>
      <c r="F7" s="14"/>
      <c r="G7" s="17">
        <v>22</v>
      </c>
      <c r="H7" s="17">
        <v>23</v>
      </c>
      <c r="I7" s="17">
        <v>24</v>
      </c>
      <c r="J7" s="17">
        <v>25</v>
      </c>
      <c r="K7" s="17">
        <v>26</v>
      </c>
      <c r="L7" s="17">
        <v>27</v>
      </c>
      <c r="M7" s="17">
        <v>28</v>
      </c>
    </row>
    <row r="8" spans="1:24" ht="123.75">
      <c r="C8" s="13"/>
      <c r="D8" s="19" t="s">
        <v>2</v>
      </c>
      <c r="E8" s="20" t="s">
        <v>3</v>
      </c>
      <c r="F8" s="20" t="s">
        <v>4</v>
      </c>
      <c r="G8" s="21" t="s">
        <v>5</v>
      </c>
      <c r="H8" s="21" t="s">
        <v>6</v>
      </c>
      <c r="I8" s="21" t="s">
        <v>7</v>
      </c>
      <c r="J8" s="21" t="s">
        <v>8</v>
      </c>
      <c r="K8" s="21" t="s">
        <v>9</v>
      </c>
      <c r="L8" s="21" t="s">
        <v>10</v>
      </c>
      <c r="M8" s="21" t="s">
        <v>11</v>
      </c>
      <c r="N8" s="22" t="s">
        <v>12</v>
      </c>
    </row>
    <row r="9" spans="1:24" ht="21" customHeight="1">
      <c r="C9" s="13"/>
      <c r="D9" s="19"/>
      <c r="E9" s="20"/>
      <c r="F9" s="20"/>
      <c r="G9" s="23" t="s">
        <v>13</v>
      </c>
      <c r="H9" s="23" t="s">
        <v>13</v>
      </c>
      <c r="I9" s="23" t="s">
        <v>13</v>
      </c>
      <c r="J9" s="23" t="s">
        <v>13</v>
      </c>
      <c r="K9" s="23" t="s">
        <v>13</v>
      </c>
      <c r="L9" s="23" t="s">
        <v>13</v>
      </c>
      <c r="M9" s="23" t="s">
        <v>13</v>
      </c>
      <c r="N9" s="24"/>
    </row>
    <row r="10" spans="1:24" ht="11.25" hidden="1" customHeight="1">
      <c r="C10" s="13"/>
      <c r="D10" s="25" t="s">
        <v>14</v>
      </c>
      <c r="E10" s="25" t="s">
        <v>15</v>
      </c>
      <c r="F10" s="25" t="s">
        <v>16</v>
      </c>
      <c r="G10" s="26" t="str">
        <f t="shared" ref="G10:M10" si="0">G1&amp;".1"</f>
        <v>4.1</v>
      </c>
      <c r="H10" s="26" t="str">
        <f t="shared" si="0"/>
        <v>5.1</v>
      </c>
      <c r="I10" s="26" t="str">
        <f t="shared" si="0"/>
        <v>6.1</v>
      </c>
      <c r="J10" s="26" t="str">
        <f t="shared" si="0"/>
        <v>7.1</v>
      </c>
      <c r="K10" s="26" t="str">
        <f t="shared" si="0"/>
        <v>8.1</v>
      </c>
      <c r="L10" s="26" t="str">
        <f t="shared" si="0"/>
        <v>9.1</v>
      </c>
      <c r="M10" s="26" t="str">
        <f t="shared" si="0"/>
        <v>10.1</v>
      </c>
      <c r="N10" s="11"/>
    </row>
    <row r="11" spans="1:24" ht="22.5">
      <c r="A11" s="5"/>
      <c r="C11" s="27"/>
      <c r="D11" s="9">
        <v>1</v>
      </c>
      <c r="E11" s="28" t="s">
        <v>17</v>
      </c>
      <c r="F11" s="9" t="s">
        <v>18</v>
      </c>
      <c r="G11" s="29">
        <v>0</v>
      </c>
      <c r="H11" s="29">
        <v>0</v>
      </c>
      <c r="I11" s="29">
        <v>0</v>
      </c>
      <c r="J11" s="29">
        <v>0</v>
      </c>
      <c r="K11" s="29">
        <v>0</v>
      </c>
      <c r="L11" s="29">
        <v>0</v>
      </c>
      <c r="M11" s="29">
        <v>0</v>
      </c>
      <c r="N11" s="11" t="s">
        <v>19</v>
      </c>
    </row>
    <row r="12" spans="1:24" ht="22.5">
      <c r="A12" s="5"/>
      <c r="C12" s="27"/>
      <c r="D12" s="9">
        <v>2</v>
      </c>
      <c r="E12" s="30" t="s">
        <v>20</v>
      </c>
      <c r="F12" s="9" t="s">
        <v>18</v>
      </c>
      <c r="G12" s="29">
        <v>0</v>
      </c>
      <c r="H12" s="29">
        <v>0</v>
      </c>
      <c r="I12" s="29">
        <v>0</v>
      </c>
      <c r="J12" s="29">
        <v>0</v>
      </c>
      <c r="K12" s="29">
        <v>0</v>
      </c>
      <c r="L12" s="29">
        <v>0</v>
      </c>
      <c r="M12" s="29">
        <v>0</v>
      </c>
      <c r="N12" s="11" t="s">
        <v>21</v>
      </c>
    </row>
    <row r="13" spans="1:24" ht="22.5">
      <c r="A13" s="5"/>
      <c r="C13" s="27"/>
      <c r="D13" s="9">
        <v>3</v>
      </c>
      <c r="E13" s="30" t="s">
        <v>22</v>
      </c>
      <c r="F13" s="9" t="s">
        <v>18</v>
      </c>
      <c r="G13" s="29">
        <v>0</v>
      </c>
      <c r="H13" s="29">
        <v>0</v>
      </c>
      <c r="I13" s="29">
        <v>0</v>
      </c>
      <c r="J13" s="29">
        <v>0</v>
      </c>
      <c r="K13" s="29">
        <v>0</v>
      </c>
      <c r="L13" s="29">
        <v>0</v>
      </c>
      <c r="M13" s="29">
        <v>0</v>
      </c>
      <c r="N13" s="11" t="s">
        <v>23</v>
      </c>
    </row>
    <row r="14" spans="1:24" ht="45">
      <c r="A14" s="5"/>
      <c r="C14" s="27"/>
      <c r="D14" s="9">
        <v>4</v>
      </c>
      <c r="E14" s="30" t="s">
        <v>24</v>
      </c>
      <c r="F14" s="9" t="s">
        <v>25</v>
      </c>
      <c r="G14" s="31"/>
      <c r="H14" s="31"/>
      <c r="I14" s="31"/>
      <c r="J14" s="31"/>
      <c r="K14" s="31"/>
      <c r="L14" s="31"/>
      <c r="M14" s="31"/>
      <c r="N14" s="11" t="s">
        <v>26</v>
      </c>
    </row>
    <row r="15" spans="1:24" ht="90">
      <c r="A15" s="5"/>
      <c r="C15" s="27"/>
      <c r="D15" s="9">
        <v>5</v>
      </c>
      <c r="E15" s="30" t="s">
        <v>27</v>
      </c>
      <c r="F15" s="9" t="s">
        <v>0</v>
      </c>
      <c r="G15" s="32">
        <f t="shared" ref="G15:M15" si="1">SUM(G16:G18)</f>
        <v>52.365000000000002</v>
      </c>
      <c r="H15" s="32">
        <f t="shared" si="1"/>
        <v>0.15</v>
      </c>
      <c r="I15" s="32">
        <f t="shared" si="1"/>
        <v>0.36</v>
      </c>
      <c r="J15" s="32">
        <f t="shared" si="1"/>
        <v>0.23500000000000001</v>
      </c>
      <c r="K15" s="32">
        <f t="shared" si="1"/>
        <v>0.04</v>
      </c>
      <c r="L15" s="32">
        <f t="shared" si="1"/>
        <v>0</v>
      </c>
      <c r="M15" s="32">
        <f t="shared" si="1"/>
        <v>-7.0000000000000007E-2</v>
      </c>
      <c r="N15" s="11" t="s">
        <v>28</v>
      </c>
    </row>
    <row r="16" spans="1:24" ht="15" hidden="1" customHeight="1">
      <c r="D16" s="14" t="s">
        <v>29</v>
      </c>
      <c r="E16" s="33"/>
      <c r="F16" s="14"/>
      <c r="G16" s="14"/>
      <c r="H16" s="14"/>
      <c r="I16" s="14"/>
      <c r="J16" s="14"/>
      <c r="K16" s="14"/>
      <c r="L16" s="14"/>
      <c r="M16" s="14"/>
    </row>
    <row r="17" spans="1:24" ht="67.5">
      <c r="C17" s="34"/>
      <c r="D17" s="7" t="s">
        <v>30</v>
      </c>
      <c r="E17" s="35" t="s">
        <v>31</v>
      </c>
      <c r="F17" s="9" t="s">
        <v>0</v>
      </c>
      <c r="G17" s="10">
        <f>53.08-H17-I17-J17-K17-L17-M17</f>
        <v>52.365000000000002</v>
      </c>
      <c r="H17" s="10">
        <f>-0.09+0.24</f>
        <v>0.15</v>
      </c>
      <c r="I17" s="10">
        <f>-0.09+0.45</f>
        <v>0.36</v>
      </c>
      <c r="J17" s="10">
        <f>0.035+0.2</f>
        <v>0.23500000000000001</v>
      </c>
      <c r="K17" s="10">
        <v>0.04</v>
      </c>
      <c r="L17" s="10">
        <v>0</v>
      </c>
      <c r="M17" s="10">
        <v>-7.0000000000000007E-2</v>
      </c>
      <c r="N17" s="11" t="s">
        <v>1</v>
      </c>
    </row>
    <row r="18" spans="1:24" ht="11.25">
      <c r="A18" s="5"/>
      <c r="C18" s="5"/>
      <c r="D18" s="36"/>
      <c r="E18" s="37" t="s">
        <v>32</v>
      </c>
      <c r="F18" s="38"/>
      <c r="G18" s="38"/>
      <c r="H18" s="38"/>
      <c r="I18" s="38"/>
      <c r="J18" s="38"/>
      <c r="K18" s="38"/>
      <c r="L18" s="38"/>
      <c r="M18" s="38"/>
      <c r="N18" s="39"/>
      <c r="X18" s="5"/>
    </row>
  </sheetData>
  <mergeCells count="6">
    <mergeCell ref="D5:G5"/>
    <mergeCell ref="D6:G6"/>
    <mergeCell ref="D8:D9"/>
    <mergeCell ref="E8:E9"/>
    <mergeCell ref="F8:F9"/>
    <mergeCell ref="N8:N9"/>
  </mergeCells>
  <dataValidations count="4">
    <dataValidation type="decimal" allowBlank="1" showErrorMessage="1" errorTitle="Ошибка" error="Допускается ввод только неотрицательных чисел!" sqref="G2:M2 G17:M17">
      <formula1>0</formula1>
      <formula2>9.99999999999999E+23</formula2>
    </dataValidation>
    <dataValidation type="whole" allowBlank="1" showErrorMessage="1" errorTitle="Ошибка" error="Допускается ввод только неотрицательных целых чисел!" sqref="G11:M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M14">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2022-10-24T11:59:44Z</dcterms:modified>
</cp:coreProperties>
</file>