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J79" i="1"/>
  <c r="BV79"/>
  <c r="BH79"/>
  <c r="AT79"/>
  <c r="AF79"/>
  <c r="R79"/>
  <c r="CY77"/>
  <c r="CJ73"/>
  <c r="BV73"/>
  <c r="BH73"/>
  <c r="AT73"/>
  <c r="AF73"/>
  <c r="R73"/>
  <c r="CY71"/>
  <c r="O66"/>
  <c r="CJ61"/>
  <c r="BV61"/>
  <c r="BH61"/>
  <c r="AT61"/>
  <c r="AF61"/>
  <c r="R61"/>
  <c r="CY59"/>
  <c r="O54"/>
  <c r="CJ49"/>
  <c r="BV49"/>
  <c r="BH49"/>
  <c r="AT49"/>
  <c r="AF49"/>
  <c r="R49"/>
  <c r="CY47"/>
  <c r="O42"/>
  <c r="CJ37"/>
  <c r="BV37"/>
  <c r="BH37"/>
  <c r="AT37"/>
  <c r="AF37"/>
  <c r="R37"/>
  <c r="CY35"/>
  <c r="CJ31"/>
  <c r="BV31"/>
  <c r="BH31"/>
  <c r="AT31"/>
  <c r="AF31"/>
  <c r="R31"/>
  <c r="CY29"/>
  <c r="CJ25"/>
  <c r="BV25"/>
  <c r="BH25"/>
  <c r="AT25"/>
  <c r="AF25"/>
  <c r="R25"/>
  <c r="CY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T17" s="1"/>
  <c r="CU17" s="1"/>
  <c r="CV17" s="1"/>
  <c r="P10"/>
  <c r="P9"/>
  <c r="M9"/>
  <c r="P8"/>
  <c r="M8"/>
  <c r="P7"/>
  <c r="M7"/>
  <c r="CW29"/>
  <c r="CW23"/>
  <c r="CW77"/>
  <c r="CX70"/>
  <c r="CX22"/>
  <c r="CX76"/>
  <c r="CW35"/>
  <c r="CX34"/>
  <c r="CX46"/>
  <c r="CX28"/>
  <c r="CX58"/>
  <c r="CW59"/>
  <c r="CW71"/>
  <c r="CW47"/>
</calcChain>
</file>

<file path=xl/sharedStrings.xml><?xml version="1.0" encoding="utf-8"?>
<sst xmlns="http://schemas.openxmlformats.org/spreadsheetml/2006/main" count="447" uniqueCount="92">
  <si>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</si>
  <si>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</si>
  <si>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</si>
  <si>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</si>
  <si>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</si>
  <si>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</si>
  <si>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</si>
  <si>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</si>
  <si>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</si>
  <si>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</si>
  <si>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</si>
  <si>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</si>
  <si>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</si>
  <si>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</si>
  <si>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</si>
  <si>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</si>
  <si>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</si>
  <si>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</si>
  <si>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</si>
  <si>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</si>
  <si>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</si>
  <si>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</si>
  <si>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</si>
  <si>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</si>
  <si>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</si>
  <si>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</si>
  <si>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</si>
  <si>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</si>
  <si>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</si>
  <si>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</si>
  <si>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</si>
  <si>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</si>
  <si>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</si>
  <si>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</si>
  <si>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01.01.2022</t>
  </si>
  <si>
    <t>да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</si>
  <si>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</si>
  <si>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</si>
  <si>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</si>
  <si>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</si>
  <si>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</si>
  <si>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</si>
  <si>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</si>
  <si>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</si>
  <si>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</si>
  <si>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</si>
  <si>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</si>
  <si>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</si>
  <si>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</si>
  <si>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Холодная вода от поставщика СГМУП "ГВК", тепловая энергия от СГМУП "ГТС"</t>
  </si>
  <si>
    <t>Добавить поставщика</t>
  </si>
  <si>
    <t>Добавить значение признака дифференциации</t>
  </si>
  <si>
    <t>население и приравненные категории</t>
  </si>
  <si>
    <t/>
  </si>
  <si>
    <t>3</t>
  </si>
  <si>
    <t>бюджетные организации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</si>
  <si>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</si>
  <si>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</si>
  <si>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</si>
  <si>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</t>
  </si>
  <si>
    <t>1.1.1</t>
  </si>
  <si>
    <t>1.1.1.1</t>
  </si>
  <si>
    <t>1.1.1.1.1</t>
  </si>
  <si>
    <t>1.1.1.1.1.1</t>
  </si>
  <si>
    <t>1.1.1.1.1.1.1</t>
  </si>
  <si>
    <t>1.1.1.1.2</t>
  </si>
  <si>
    <t>1.1.1.1.2.1</t>
  </si>
  <si>
    <t>1.1.1.1.2.1.1</t>
  </si>
  <si>
    <t>1.1.1.1.3</t>
  </si>
  <si>
    <t>1.1.1.1.3.1</t>
  </si>
  <si>
    <t>1.1.1.1.3.1.1</t>
  </si>
  <si>
    <t>2.1</t>
  </si>
  <si>
    <t>2.1.1</t>
  </si>
  <si>
    <t>2.1.1.1</t>
  </si>
  <si>
    <t>2.1.1.1.1</t>
  </si>
  <si>
    <t>2.1.1.1.1.1</t>
  </si>
  <si>
    <t>2.1.1.1.1.1.1</t>
  </si>
  <si>
    <t>3.1</t>
  </si>
  <si>
    <t>3.1.1</t>
  </si>
  <si>
    <t>3.1.1.1</t>
  </si>
  <si>
    <t>3.1.1.1.1</t>
  </si>
  <si>
    <t>3.1.1.1.1.1</t>
  </si>
  <si>
    <t>3.1.1.1.1.1.1</t>
  </si>
  <si>
    <t>4.1</t>
  </si>
  <si>
    <t>4.1.1</t>
  </si>
  <si>
    <t>4.1.1.1</t>
  </si>
  <si>
    <t>4.1.1.1.1</t>
  </si>
  <si>
    <t>4.1.1.1.1.1</t>
  </si>
  <si>
    <t>4.1.1.1.1.1.1</t>
  </si>
  <si>
    <t>4.1.1.1.2</t>
  </si>
  <si>
    <t>4.1.1.1.2.1</t>
  </si>
  <si>
    <t>4.1.1.1.2.1.1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</si>
</sst>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5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0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6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indent="6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2" fillId="4" borderId="4" xfId="0" applyNumberFormat="1" applyFont="1" applyFill="1" applyBorder="1" applyAlignment="1" applyProtection="1">
      <alignment horizontal="left" vertical="center" indent="5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4" fillId="0" borderId="0" xfId="0" applyNumberFormat="1" applyFont="1" applyBorder="1" applyAlignment="1">
      <alignment vertical="top"/>
    </xf>
    <xf numFmtId="49" fontId="18" fillId="4" borderId="10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indent="4"/>
    </xf>
    <xf numFmtId="49" fontId="17" fillId="4" borderId="11" xfId="4" applyNumberFormat="1" applyFont="1" applyFill="1" applyBorder="1" applyAlignment="1" applyProtection="1">
      <alignment horizontal="center" vertical="center" wrapText="1"/>
    </xf>
    <xf numFmtId="49" fontId="18" fillId="4" borderId="11" xfId="0" applyNumberFormat="1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49" fontId="12" fillId="4" borderId="4" xfId="0" applyNumberFormat="1" applyFont="1" applyFill="1" applyBorder="1" applyAlignment="1" applyProtection="1">
      <alignment horizontal="left" vertical="center" indent="3"/>
    </xf>
    <xf numFmtId="49" fontId="12" fillId="4" borderId="4" xfId="0" applyNumberFormat="1" applyFont="1" applyFill="1" applyBorder="1" applyAlignment="1" applyProtection="1">
      <alignment horizontal="left" vertical="center" indent="2"/>
    </xf>
    <xf numFmtId="49" fontId="12" fillId="4" borderId="4" xfId="0" applyNumberFormat="1" applyFont="1" applyFill="1" applyBorder="1" applyAlignment="1" applyProtection="1">
      <alignment horizontal="left" vertical="center" indent="4"/>
    </xf>
    <xf numFmtId="0" fontId="19" fillId="0" borderId="0" xfId="1" applyFont="1" applyFill="1" applyAlignment="1" applyProtection="1">
      <alignment horizontal="righ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3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38100</xdr:colOff>
      <xdr:row>76</xdr:row>
      <xdr:rowOff>0</xdr:rowOff>
    </xdr:from>
    <xdr:to>
      <xdr:col>98</xdr:col>
      <xdr:colOff>228600</xdr:colOff>
      <xdr:row>77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6015275" y="215931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98</xdr:col>
      <xdr:colOff>0</xdr:colOff>
      <xdr:row>3</xdr:row>
      <xdr:rowOff>9525</xdr:rowOff>
    </xdr:from>
    <xdr:to>
      <xdr:col>98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59771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39</xdr:row>
      <xdr:rowOff>0</xdr:rowOff>
    </xdr:from>
    <xdr:to>
      <xdr:col>100</xdr:col>
      <xdr:colOff>228600</xdr:colOff>
      <xdr:row>39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4044850" y="104489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39</xdr:row>
      <xdr:rowOff>0</xdr:rowOff>
    </xdr:from>
    <xdr:to>
      <xdr:col>100</xdr:col>
      <xdr:colOff>228600</xdr:colOff>
      <xdr:row>39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4044850" y="104489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39</xdr:row>
      <xdr:rowOff>0</xdr:rowOff>
    </xdr:from>
    <xdr:to>
      <xdr:col>100</xdr:col>
      <xdr:colOff>228600</xdr:colOff>
      <xdr:row>39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4044850" y="104489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98</xdr:col>
      <xdr:colOff>38100</xdr:colOff>
      <xdr:row>45</xdr:row>
      <xdr:rowOff>0</xdr:rowOff>
    </xdr:from>
    <xdr:to>
      <xdr:col>98</xdr:col>
      <xdr:colOff>228600</xdr:colOff>
      <xdr:row>45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46015275" y="115443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46</xdr:row>
      <xdr:rowOff>0</xdr:rowOff>
    </xdr:from>
    <xdr:to>
      <xdr:col>100</xdr:col>
      <xdr:colOff>228600</xdr:colOff>
      <xdr:row>46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54044850" y="119729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98</xdr:col>
      <xdr:colOff>38100</xdr:colOff>
      <xdr:row>57</xdr:row>
      <xdr:rowOff>0</xdr:rowOff>
    </xdr:from>
    <xdr:to>
      <xdr:col>98</xdr:col>
      <xdr:colOff>228600</xdr:colOff>
      <xdr:row>57</xdr:row>
      <xdr:rowOff>0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46015275" y="151161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58</xdr:row>
      <xdr:rowOff>0</xdr:rowOff>
    </xdr:from>
    <xdr:to>
      <xdr:col>100</xdr:col>
      <xdr:colOff>228600</xdr:colOff>
      <xdr:row>58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54044850" y="155448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98</xdr:col>
      <xdr:colOff>38100</xdr:colOff>
      <xdr:row>69</xdr:row>
      <xdr:rowOff>0</xdr:rowOff>
    </xdr:from>
    <xdr:to>
      <xdr:col>98</xdr:col>
      <xdr:colOff>228600</xdr:colOff>
      <xdr:row>69</xdr:row>
      <xdr:rowOff>0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6015275" y="186880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70</xdr:row>
      <xdr:rowOff>0</xdr:rowOff>
    </xdr:from>
    <xdr:to>
      <xdr:col>100</xdr:col>
      <xdr:colOff>228600</xdr:colOff>
      <xdr:row>70</xdr:row>
      <xdr:rowOff>0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54044850" y="191166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28</xdr:row>
      <xdr:rowOff>0</xdr:rowOff>
    </xdr:from>
    <xdr:to>
      <xdr:col>100</xdr:col>
      <xdr:colOff>228600</xdr:colOff>
      <xdr:row>28</xdr:row>
      <xdr:rowOff>0</xdr:rowOff>
    </xdr:to>
    <xdr:grpSp>
      <xdr:nvGrpSpPr>
        <xdr:cNvPr id="40" name="shCalendar" hidden="1"/>
        <xdr:cNvGrpSpPr>
          <a:grpSpLocks/>
        </xdr:cNvGrpSpPr>
      </xdr:nvGrpSpPr>
      <xdr:grpSpPr bwMode="auto">
        <a:xfrm>
          <a:off x="54044850" y="59245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34</xdr:row>
      <xdr:rowOff>0</xdr:rowOff>
    </xdr:from>
    <xdr:to>
      <xdr:col>100</xdr:col>
      <xdr:colOff>228600</xdr:colOff>
      <xdr:row>34</xdr:row>
      <xdr:rowOff>0</xdr:rowOff>
    </xdr:to>
    <xdr:grpSp>
      <xdr:nvGrpSpPr>
        <xdr:cNvPr id="43" name="shCalendar" hidden="1"/>
        <xdr:cNvGrpSpPr>
          <a:grpSpLocks/>
        </xdr:cNvGrpSpPr>
      </xdr:nvGrpSpPr>
      <xdr:grpSpPr bwMode="auto">
        <a:xfrm>
          <a:off x="54044850" y="84010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51</xdr:row>
      <xdr:rowOff>0</xdr:rowOff>
    </xdr:from>
    <xdr:to>
      <xdr:col>100</xdr:col>
      <xdr:colOff>228600</xdr:colOff>
      <xdr:row>51</xdr:row>
      <xdr:rowOff>0</xdr:rowOff>
    </xdr:to>
    <xdr:grpSp>
      <xdr:nvGrpSpPr>
        <xdr:cNvPr id="46" name="shCalendar" hidden="1"/>
        <xdr:cNvGrpSpPr>
          <a:grpSpLocks/>
        </xdr:cNvGrpSpPr>
      </xdr:nvGrpSpPr>
      <xdr:grpSpPr bwMode="auto">
        <a:xfrm>
          <a:off x="54044850" y="140208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51</xdr:row>
      <xdr:rowOff>0</xdr:rowOff>
    </xdr:from>
    <xdr:to>
      <xdr:col>100</xdr:col>
      <xdr:colOff>228600</xdr:colOff>
      <xdr:row>51</xdr:row>
      <xdr:rowOff>0</xdr:rowOff>
    </xdr:to>
    <xdr:grpSp>
      <xdr:nvGrpSpPr>
        <xdr:cNvPr id="49" name="shCalendar" hidden="1"/>
        <xdr:cNvGrpSpPr>
          <a:grpSpLocks/>
        </xdr:cNvGrpSpPr>
      </xdr:nvGrpSpPr>
      <xdr:grpSpPr bwMode="auto">
        <a:xfrm>
          <a:off x="54044850" y="140208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52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55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58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81</xdr:col>
      <xdr:colOff>38100</xdr:colOff>
      <xdr:row>3</xdr:row>
      <xdr:rowOff>9525</xdr:rowOff>
    </xdr:from>
    <xdr:to>
      <xdr:col>81</xdr:col>
      <xdr:colOff>228600</xdr:colOff>
      <xdr:row>4</xdr:row>
      <xdr:rowOff>161925</xdr:rowOff>
    </xdr:to>
    <xdr:grpSp>
      <xdr:nvGrpSpPr>
        <xdr:cNvPr id="61" name="shCalendar" hidden="1"/>
        <xdr:cNvGrpSpPr>
          <a:grpSpLocks/>
        </xdr:cNvGrpSpPr>
      </xdr:nvGrpSpPr>
      <xdr:grpSpPr bwMode="auto">
        <a:xfrm>
          <a:off x="380619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95</xdr:col>
      <xdr:colOff>38100</xdr:colOff>
      <xdr:row>3</xdr:row>
      <xdr:rowOff>9525</xdr:rowOff>
    </xdr:from>
    <xdr:to>
      <xdr:col>95</xdr:col>
      <xdr:colOff>228600</xdr:colOff>
      <xdr:row>4</xdr:row>
      <xdr:rowOff>161925</xdr:rowOff>
    </xdr:to>
    <xdr:grpSp>
      <xdr:nvGrpSpPr>
        <xdr:cNvPr id="64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100</xdr:col>
      <xdr:colOff>38100</xdr:colOff>
      <xdr:row>76</xdr:row>
      <xdr:rowOff>0</xdr:rowOff>
    </xdr:from>
    <xdr:to>
      <xdr:col>100</xdr:col>
      <xdr:colOff>228600</xdr:colOff>
      <xdr:row>76</xdr:row>
      <xdr:rowOff>0</xdr:rowOff>
    </xdr:to>
    <xdr:grpSp>
      <xdr:nvGrpSpPr>
        <xdr:cNvPr id="67" name="shCalendar" hidden="1"/>
        <xdr:cNvGrpSpPr>
          <a:grpSpLocks/>
        </xdr:cNvGrpSpPr>
      </xdr:nvGrpSpPr>
      <xdr:grpSpPr bwMode="auto">
        <a:xfrm>
          <a:off x="54044850" y="215931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074;&#1099;&#1081;%20FAS.JKH.OPEN.INFO.PRICE.GVS%20&#1057;&#1085;&#1077;&#1078;&#1085;&#1099;&#1081;%20&#1051;&#1091;&#1085;&#1085;&#1099;&#1081;%20&#1070;&#1085;&#1086;&#1089;&#1090;&#1100;%20&#1050;&#1088;&#1099;&#1083;&#1086;&#1074;&#1072;%20&#1050;&#1077;&#1076;&#1088;&#1086;&#1074;&#1099;&#1081;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новый FAS.JKH.OPEN.INFO.PRICE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15.12.2020</v>
          </cell>
        </row>
        <row r="20">
          <cell r="F20" t="str">
            <v>113-нп</v>
          </cell>
        </row>
        <row r="21">
          <cell r="F21" t="str">
            <v>Официальный интернет-портал правовой информации (www.pravo.gov.ru)</v>
          </cell>
        </row>
        <row r="23">
          <cell r="F23"/>
        </row>
        <row r="24">
          <cell r="F24"/>
        </row>
        <row r="25">
          <cell r="F25"/>
        </row>
        <row r="26">
          <cell r="F26"/>
        </row>
      </sheetData>
      <sheetData sheetId="4"/>
      <sheetData sheetId="5">
        <row r="21">
          <cell r="J21" t="str">
            <v>Тариф на горячую воду на территории: поселок Юность, поселок Лунный</v>
          </cell>
        </row>
        <row r="24">
          <cell r="J24" t="str">
            <v>Тариф на горячую воду на территории поселка Снежный</v>
          </cell>
        </row>
        <row r="27">
          <cell r="J27" t="str">
            <v>Тариф на горячую воду на территории котельной по ул.Крылова, 40</v>
          </cell>
        </row>
        <row r="30">
          <cell r="J30" t="str">
            <v>Тариф на горячую воду на территории поселка Кедровый-2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topLeftCell="H8" workbookViewId="0">
      <selection activeCell="M36" sqref="M36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1.7109375" style="3" hidden="1" customWidth="1"/>
    <col min="44" max="44" width="20.7109375" style="3" customWidth="1"/>
    <col min="45" max="46" width="23.7109375" style="3" customWidth="1"/>
    <col min="47" max="51" width="23.7109375" style="3" hidden="1" customWidth="1"/>
    <col min="52" max="52" width="1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1.7109375" style="3" hidden="1" customWidth="1"/>
    <col min="58" max="58" width="20.7109375" style="3" customWidth="1"/>
    <col min="59" max="60" width="23.7109375" style="3" customWidth="1"/>
    <col min="61" max="65" width="23.7109375" style="3" hidden="1" customWidth="1"/>
    <col min="66" max="66" width="1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1.7109375" style="3" hidden="1" customWidth="1"/>
    <col min="72" max="72" width="20.7109375" style="3" customWidth="1"/>
    <col min="73" max="74" width="23.7109375" style="3" customWidth="1"/>
    <col min="75" max="79" width="23.7109375" style="3" hidden="1" customWidth="1"/>
    <col min="80" max="80" width="1.7109375" style="3" hidden="1" customWidth="1"/>
    <col min="81" max="81" width="11.7109375" style="3" customWidth="1"/>
    <col min="82" max="82" width="3.7109375" style="3" customWidth="1"/>
    <col min="83" max="83" width="11.7109375" style="3" customWidth="1"/>
    <col min="84" max="84" width="8.5703125" style="3" customWidth="1"/>
    <col min="85" max="85" width="1.7109375" style="3" hidden="1" customWidth="1"/>
    <col min="86" max="86" width="20.7109375" style="3" customWidth="1"/>
    <col min="87" max="88" width="23.7109375" style="3" customWidth="1"/>
    <col min="89" max="93" width="23.7109375" style="3" hidden="1" customWidth="1"/>
    <col min="94" max="94" width="1.7109375" style="3" hidden="1" customWidth="1"/>
    <col min="95" max="95" width="11.7109375" style="3" customWidth="1"/>
    <col min="96" max="96" width="3.7109375" style="3" customWidth="1"/>
    <col min="97" max="97" width="11.7109375" style="3" customWidth="1"/>
    <col min="98" max="98" width="8.5703125" style="3" hidden="1" customWidth="1"/>
    <col min="99" max="99" width="4.7109375" style="3" customWidth="1"/>
    <col min="100" max="100" width="115.7109375" style="3" customWidth="1"/>
    <col min="101" max="102" width="10.5703125" style="5"/>
    <col min="103" max="103" width="11.140625" style="5" customWidth="1"/>
    <col min="104" max="112" width="10.5703125" style="5"/>
    <col min="113" max="16384" width="10.5703125" style="3"/>
  </cols>
  <sheetData>
    <row r="1" spans="7:112" ht="14.25" hidden="1" customHeight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  <c r="AT1" s="4"/>
      <c r="AU1" s="4"/>
      <c r="AV1" s="4"/>
      <c r="AW1" s="4"/>
      <c r="AX1" s="4"/>
      <c r="AY1" s="4"/>
      <c r="AZ1" s="4"/>
      <c r="BA1" s="4"/>
      <c r="BH1" s="4"/>
      <c r="BI1" s="4"/>
      <c r="BJ1" s="4"/>
      <c r="BK1" s="4"/>
      <c r="BL1" s="4"/>
      <c r="BM1" s="4"/>
      <c r="BN1" s="4"/>
      <c r="BO1" s="4"/>
      <c r="BV1" s="4"/>
      <c r="BW1" s="4"/>
      <c r="BX1" s="4"/>
      <c r="BY1" s="4"/>
      <c r="BZ1" s="4"/>
      <c r="CA1" s="4"/>
      <c r="CB1" s="4"/>
      <c r="CC1" s="4"/>
      <c r="CJ1" s="4"/>
      <c r="CK1" s="4"/>
      <c r="CL1" s="4"/>
      <c r="CM1" s="4"/>
      <c r="CN1" s="4"/>
      <c r="CO1" s="4"/>
      <c r="CP1" s="4"/>
      <c r="CQ1" s="4"/>
    </row>
    <row r="2" spans="7:112" ht="14.25" hidden="1" customHeight="1">
      <c r="AB2" s="4"/>
      <c r="AP2" s="4"/>
      <c r="BD2" s="4"/>
      <c r="BR2" s="4"/>
      <c r="CF2" s="4"/>
      <c r="CT2" s="4"/>
    </row>
    <row r="3" spans="7:112" ht="14.25" hidden="1" customHeight="1"/>
    <row r="4" spans="7:112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7:112" ht="24.95" customHeight="1">
      <c r="J5" s="6"/>
      <c r="K5" s="6"/>
      <c r="L5" s="120" t="s">
        <v>0</v>
      </c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DH5" s="3"/>
    </row>
    <row r="6" spans="7:112" ht="3" customHeight="1">
      <c r="J6" s="6"/>
      <c r="K6" s="6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DH6" s="3"/>
    </row>
    <row r="7" spans="7:112" s="12" customFormat="1" ht="30">
      <c r="G7" s="11"/>
      <c r="H7" s="11"/>
      <c r="L7" s="13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5"/>
      <c r="O7" s="15"/>
      <c r="P7" s="123" t="str">
        <f>IF(NameOrPr_ch="",IF(NameOrPr="","",NameOrPr),NameOrPr_ch)</f>
        <v>Региональная служба по тарифам Ханты-Мансийского автономного округа - Югры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5"/>
      <c r="CV7" s="16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</row>
    <row r="8" spans="7:112" s="12" customFormat="1" ht="18.75">
      <c r="G8" s="11"/>
      <c r="H8" s="11"/>
      <c r="L8" s="13"/>
      <c r="M8" s="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5"/>
      <c r="O8" s="15"/>
      <c r="P8" s="123" t="str">
        <f>IF(datePr_ch="",IF(datePr="","",datePr),datePr_ch)</f>
        <v>15.12.2020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5"/>
      <c r="CV8" s="16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7:112" s="12" customFormat="1" ht="18.75">
      <c r="G9" s="11"/>
      <c r="H9" s="11"/>
      <c r="L9" s="13"/>
      <c r="M9" s="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5"/>
      <c r="O9" s="15"/>
      <c r="P9" s="123" t="str">
        <f>IF(numberPr_ch="",IF(numberPr="","",numberPr),numberPr_ch)</f>
        <v>113-нп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5"/>
      <c r="CV9" s="16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</row>
    <row r="10" spans="7:112" s="12" customFormat="1" ht="30">
      <c r="G10" s="11"/>
      <c r="H10" s="11"/>
      <c r="L10" s="13"/>
      <c r="M10" s="14" t="s">
        <v>1</v>
      </c>
      <c r="N10" s="15"/>
      <c r="O10" s="15"/>
      <c r="P10" s="123" t="str">
        <f>IF(IstPub_ch="",IF(IstPub="","",IstPub),IstPub_ch)</f>
        <v>Официальный интернет-портал правовой информации (www.pravo.gov.ru)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5"/>
      <c r="CV10" s="16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7:112" s="19" customFormat="1" ht="18" hidden="1" customHeight="1">
      <c r="G11" s="18"/>
      <c r="H11" s="18"/>
      <c r="L11" s="126"/>
      <c r="M11" s="126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2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 t="s">
        <v>2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 t="s">
        <v>2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2" t="s">
        <v>2</v>
      </c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2" t="s">
        <v>2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2" t="s">
        <v>2</v>
      </c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</row>
    <row r="12" spans="7:112" s="19" customFormat="1" ht="15">
      <c r="G12" s="18"/>
      <c r="H12" s="18"/>
      <c r="L12" s="20"/>
      <c r="M12" s="20"/>
      <c r="N12" s="20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 t="s">
        <v>3</v>
      </c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 t="s">
        <v>3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 t="s">
        <v>3</v>
      </c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 t="s">
        <v>3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 t="s">
        <v>3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</row>
    <row r="13" spans="7:112" ht="15" customHeight="1">
      <c r="J13" s="6"/>
      <c r="K13" s="6"/>
      <c r="L13" s="117" t="s">
        <v>4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 t="s">
        <v>5</v>
      </c>
      <c r="DH13" s="3"/>
    </row>
    <row r="14" spans="7:112" ht="15" customHeight="1">
      <c r="J14" s="6"/>
      <c r="K14" s="6"/>
      <c r="L14" s="117" t="s">
        <v>6</v>
      </c>
      <c r="M14" s="117" t="s">
        <v>7</v>
      </c>
      <c r="N14" s="117"/>
      <c r="O14" s="119" t="s">
        <v>8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7" t="s">
        <v>9</v>
      </c>
      <c r="AC14" s="119" t="s">
        <v>8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7" t="s">
        <v>9</v>
      </c>
      <c r="AQ14" s="119" t="s">
        <v>8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7" t="s">
        <v>9</v>
      </c>
      <c r="BE14" s="119" t="s">
        <v>8</v>
      </c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7" t="s">
        <v>9</v>
      </c>
      <c r="BS14" s="119" t="s">
        <v>8</v>
      </c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7" t="s">
        <v>9</v>
      </c>
      <c r="CG14" s="119" t="s">
        <v>8</v>
      </c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7" t="s">
        <v>9</v>
      </c>
      <c r="CU14" s="118" t="s">
        <v>10</v>
      </c>
      <c r="CV14" s="117"/>
      <c r="DH14" s="3"/>
    </row>
    <row r="15" spans="7:112" ht="14.25" customHeight="1">
      <c r="J15" s="6"/>
      <c r="K15" s="6"/>
      <c r="L15" s="117"/>
      <c r="M15" s="117"/>
      <c r="N15" s="117"/>
      <c r="O15" s="24"/>
      <c r="P15" s="24" t="s">
        <v>11</v>
      </c>
      <c r="Q15" s="116" t="s">
        <v>12</v>
      </c>
      <c r="R15" s="116"/>
      <c r="S15" s="116" t="s">
        <v>13</v>
      </c>
      <c r="T15" s="116"/>
      <c r="U15" s="113" t="s">
        <v>14</v>
      </c>
      <c r="V15" s="114"/>
      <c r="W15" s="114"/>
      <c r="X15" s="25"/>
      <c r="Y15" s="115" t="s">
        <v>15</v>
      </c>
      <c r="Z15" s="115"/>
      <c r="AA15" s="115"/>
      <c r="AB15" s="117"/>
      <c r="AC15" s="24"/>
      <c r="AD15" s="24" t="s">
        <v>11</v>
      </c>
      <c r="AE15" s="116" t="s">
        <v>12</v>
      </c>
      <c r="AF15" s="116"/>
      <c r="AG15" s="116" t="s">
        <v>13</v>
      </c>
      <c r="AH15" s="116"/>
      <c r="AI15" s="113" t="s">
        <v>14</v>
      </c>
      <c r="AJ15" s="114"/>
      <c r="AK15" s="114"/>
      <c r="AL15" s="25"/>
      <c r="AM15" s="115" t="s">
        <v>15</v>
      </c>
      <c r="AN15" s="115"/>
      <c r="AO15" s="115"/>
      <c r="AP15" s="117"/>
      <c r="AQ15" s="24"/>
      <c r="AR15" s="24" t="s">
        <v>11</v>
      </c>
      <c r="AS15" s="116" t="s">
        <v>12</v>
      </c>
      <c r="AT15" s="116"/>
      <c r="AU15" s="116" t="s">
        <v>13</v>
      </c>
      <c r="AV15" s="116"/>
      <c r="AW15" s="113" t="s">
        <v>14</v>
      </c>
      <c r="AX15" s="114"/>
      <c r="AY15" s="114"/>
      <c r="AZ15" s="25"/>
      <c r="BA15" s="115" t="s">
        <v>15</v>
      </c>
      <c r="BB15" s="115"/>
      <c r="BC15" s="115"/>
      <c r="BD15" s="117"/>
      <c r="BE15" s="24"/>
      <c r="BF15" s="24" t="s">
        <v>11</v>
      </c>
      <c r="BG15" s="116" t="s">
        <v>12</v>
      </c>
      <c r="BH15" s="116"/>
      <c r="BI15" s="116" t="s">
        <v>13</v>
      </c>
      <c r="BJ15" s="116"/>
      <c r="BK15" s="113" t="s">
        <v>14</v>
      </c>
      <c r="BL15" s="114"/>
      <c r="BM15" s="114"/>
      <c r="BN15" s="25"/>
      <c r="BO15" s="115" t="s">
        <v>15</v>
      </c>
      <c r="BP15" s="115"/>
      <c r="BQ15" s="115"/>
      <c r="BR15" s="117"/>
      <c r="BS15" s="24"/>
      <c r="BT15" s="24" t="s">
        <v>11</v>
      </c>
      <c r="BU15" s="116" t="s">
        <v>12</v>
      </c>
      <c r="BV15" s="116"/>
      <c r="BW15" s="116" t="s">
        <v>13</v>
      </c>
      <c r="BX15" s="116"/>
      <c r="BY15" s="113" t="s">
        <v>14</v>
      </c>
      <c r="BZ15" s="114"/>
      <c r="CA15" s="114"/>
      <c r="CB15" s="25"/>
      <c r="CC15" s="115" t="s">
        <v>15</v>
      </c>
      <c r="CD15" s="115"/>
      <c r="CE15" s="115"/>
      <c r="CF15" s="117"/>
      <c r="CG15" s="24"/>
      <c r="CH15" s="24" t="s">
        <v>11</v>
      </c>
      <c r="CI15" s="116" t="s">
        <v>12</v>
      </c>
      <c r="CJ15" s="116"/>
      <c r="CK15" s="116" t="s">
        <v>13</v>
      </c>
      <c r="CL15" s="116"/>
      <c r="CM15" s="113" t="s">
        <v>14</v>
      </c>
      <c r="CN15" s="114"/>
      <c r="CO15" s="114"/>
      <c r="CP15" s="25"/>
      <c r="CQ15" s="115" t="s">
        <v>15</v>
      </c>
      <c r="CR15" s="115"/>
      <c r="CS15" s="115"/>
      <c r="CT15" s="117"/>
      <c r="CU15" s="118"/>
      <c r="CV15" s="117"/>
      <c r="DH15" s="3"/>
    </row>
    <row r="16" spans="7:112" ht="33.75" customHeight="1">
      <c r="J16" s="6"/>
      <c r="K16" s="6"/>
      <c r="L16" s="117"/>
      <c r="M16" s="117"/>
      <c r="N16" s="117"/>
      <c r="O16" s="26"/>
      <c r="P16" s="26" t="s">
        <v>16</v>
      </c>
      <c r="Q16" s="25" t="s">
        <v>17</v>
      </c>
      <c r="R16" s="25" t="s">
        <v>18</v>
      </c>
      <c r="S16" s="25" t="s">
        <v>19</v>
      </c>
      <c r="T16" s="25" t="s">
        <v>20</v>
      </c>
      <c r="U16" s="25" t="s">
        <v>21</v>
      </c>
      <c r="V16" s="25" t="s">
        <v>22</v>
      </c>
      <c r="W16" s="25" t="s">
        <v>18</v>
      </c>
      <c r="X16" s="25"/>
      <c r="Y16" s="27" t="s">
        <v>23</v>
      </c>
      <c r="Z16" s="112" t="s">
        <v>24</v>
      </c>
      <c r="AA16" s="112"/>
      <c r="AB16" s="117"/>
      <c r="AC16" s="26"/>
      <c r="AD16" s="26" t="s">
        <v>16</v>
      </c>
      <c r="AE16" s="25" t="s">
        <v>17</v>
      </c>
      <c r="AF16" s="25" t="s">
        <v>18</v>
      </c>
      <c r="AG16" s="25" t="s">
        <v>19</v>
      </c>
      <c r="AH16" s="25" t="s">
        <v>20</v>
      </c>
      <c r="AI16" s="25" t="s">
        <v>21</v>
      </c>
      <c r="AJ16" s="25" t="s">
        <v>22</v>
      </c>
      <c r="AK16" s="25" t="s">
        <v>18</v>
      </c>
      <c r="AL16" s="25"/>
      <c r="AM16" s="27" t="s">
        <v>23</v>
      </c>
      <c r="AN16" s="112" t="s">
        <v>24</v>
      </c>
      <c r="AO16" s="112"/>
      <c r="AP16" s="117"/>
      <c r="AQ16" s="26"/>
      <c r="AR16" s="26" t="s">
        <v>16</v>
      </c>
      <c r="AS16" s="25" t="s">
        <v>17</v>
      </c>
      <c r="AT16" s="25" t="s">
        <v>18</v>
      </c>
      <c r="AU16" s="25" t="s">
        <v>19</v>
      </c>
      <c r="AV16" s="25" t="s">
        <v>20</v>
      </c>
      <c r="AW16" s="25" t="s">
        <v>21</v>
      </c>
      <c r="AX16" s="25" t="s">
        <v>22</v>
      </c>
      <c r="AY16" s="25" t="s">
        <v>18</v>
      </c>
      <c r="AZ16" s="25"/>
      <c r="BA16" s="27" t="s">
        <v>23</v>
      </c>
      <c r="BB16" s="112" t="s">
        <v>24</v>
      </c>
      <c r="BC16" s="112"/>
      <c r="BD16" s="117"/>
      <c r="BE16" s="26"/>
      <c r="BF16" s="26" t="s">
        <v>16</v>
      </c>
      <c r="BG16" s="25" t="s">
        <v>17</v>
      </c>
      <c r="BH16" s="25" t="s">
        <v>18</v>
      </c>
      <c r="BI16" s="25" t="s">
        <v>19</v>
      </c>
      <c r="BJ16" s="25" t="s">
        <v>20</v>
      </c>
      <c r="BK16" s="25" t="s">
        <v>21</v>
      </c>
      <c r="BL16" s="25" t="s">
        <v>22</v>
      </c>
      <c r="BM16" s="25" t="s">
        <v>18</v>
      </c>
      <c r="BN16" s="25"/>
      <c r="BO16" s="27" t="s">
        <v>23</v>
      </c>
      <c r="BP16" s="112" t="s">
        <v>24</v>
      </c>
      <c r="BQ16" s="112"/>
      <c r="BR16" s="117"/>
      <c r="BS16" s="26"/>
      <c r="BT16" s="26" t="s">
        <v>16</v>
      </c>
      <c r="BU16" s="25" t="s">
        <v>17</v>
      </c>
      <c r="BV16" s="25" t="s">
        <v>18</v>
      </c>
      <c r="BW16" s="25" t="s">
        <v>19</v>
      </c>
      <c r="BX16" s="25" t="s">
        <v>20</v>
      </c>
      <c r="BY16" s="25" t="s">
        <v>21</v>
      </c>
      <c r="BZ16" s="25" t="s">
        <v>22</v>
      </c>
      <c r="CA16" s="25" t="s">
        <v>18</v>
      </c>
      <c r="CB16" s="25"/>
      <c r="CC16" s="27" t="s">
        <v>23</v>
      </c>
      <c r="CD16" s="112" t="s">
        <v>24</v>
      </c>
      <c r="CE16" s="112"/>
      <c r="CF16" s="117"/>
      <c r="CG16" s="26"/>
      <c r="CH16" s="26" t="s">
        <v>16</v>
      </c>
      <c r="CI16" s="25" t="s">
        <v>17</v>
      </c>
      <c r="CJ16" s="25" t="s">
        <v>18</v>
      </c>
      <c r="CK16" s="25" t="s">
        <v>19</v>
      </c>
      <c r="CL16" s="25" t="s">
        <v>20</v>
      </c>
      <c r="CM16" s="25" t="s">
        <v>21</v>
      </c>
      <c r="CN16" s="25" t="s">
        <v>22</v>
      </c>
      <c r="CO16" s="25" t="s">
        <v>18</v>
      </c>
      <c r="CP16" s="25"/>
      <c r="CQ16" s="27" t="s">
        <v>23</v>
      </c>
      <c r="CR16" s="112" t="s">
        <v>24</v>
      </c>
      <c r="CS16" s="112"/>
      <c r="CT16" s="117"/>
      <c r="CU16" s="118"/>
      <c r="CV16" s="117"/>
      <c r="DH16" s="3"/>
    </row>
    <row r="17" spans="1:112" ht="12" customHeight="1">
      <c r="J17" s="6"/>
      <c r="K17" s="28">
        <v>1</v>
      </c>
      <c r="L17" s="29" t="s">
        <v>25</v>
      </c>
      <c r="M17" s="29" t="s">
        <v>26</v>
      </c>
      <c r="N17" s="30" t="str">
        <f ca="1">OFFSET(N17,0,-1)</f>
        <v>2</v>
      </c>
      <c r="O17" s="30" t="str">
        <f ca="1">OFFSET(O17,0,-1)</f>
        <v>2</v>
      </c>
      <c r="P17" s="31">
        <f t="shared" ref="P17:Z17" ca="1" si="0">OFFSET(P17,0,-1)+1</f>
        <v>3</v>
      </c>
      <c r="Q17" s="31">
        <f t="shared" ca="1" si="0"/>
        <v>4</v>
      </c>
      <c r="R17" s="31">
        <f t="shared" ca="1" si="0"/>
        <v>5</v>
      </c>
      <c r="S17" s="31">
        <f t="shared" ca="1" si="0"/>
        <v>6</v>
      </c>
      <c r="T17" s="31">
        <f t="shared" ca="1" si="0"/>
        <v>7</v>
      </c>
      <c r="U17" s="31">
        <f t="shared" ca="1" si="0"/>
        <v>8</v>
      </c>
      <c r="V17" s="31">
        <f t="shared" ca="1" si="0"/>
        <v>9</v>
      </c>
      <c r="W17" s="31">
        <f t="shared" ca="1" si="0"/>
        <v>10</v>
      </c>
      <c r="X17" s="30">
        <f ca="1">OFFSET(X17,0,-1)</f>
        <v>10</v>
      </c>
      <c r="Y17" s="31">
        <f t="shared" ca="1" si="0"/>
        <v>11</v>
      </c>
      <c r="Z17" s="111">
        <f t="shared" ca="1" si="0"/>
        <v>12</v>
      </c>
      <c r="AA17" s="111"/>
      <c r="AB17" s="31">
        <f ca="1">OFFSET(AB17,0,-2)+1</f>
        <v>13</v>
      </c>
      <c r="AC17" s="30">
        <f ca="1">OFFSET(AC17,0,-1)</f>
        <v>13</v>
      </c>
      <c r="AD17" s="31">
        <f t="shared" ref="AD17:AN17" ca="1" si="1">OFFSET(AD17,0,-1)+1</f>
        <v>14</v>
      </c>
      <c r="AE17" s="31">
        <f t="shared" ca="1" si="1"/>
        <v>15</v>
      </c>
      <c r="AF17" s="31">
        <f t="shared" ca="1" si="1"/>
        <v>16</v>
      </c>
      <c r="AG17" s="31">
        <f t="shared" ca="1" si="1"/>
        <v>17</v>
      </c>
      <c r="AH17" s="31">
        <f t="shared" ca="1" si="1"/>
        <v>18</v>
      </c>
      <c r="AI17" s="31">
        <f t="shared" ca="1" si="1"/>
        <v>19</v>
      </c>
      <c r="AJ17" s="31">
        <f t="shared" ca="1" si="1"/>
        <v>20</v>
      </c>
      <c r="AK17" s="31">
        <f t="shared" ca="1" si="1"/>
        <v>21</v>
      </c>
      <c r="AL17" s="30">
        <f ca="1">OFFSET(AL17,0,-1)</f>
        <v>21</v>
      </c>
      <c r="AM17" s="31">
        <f t="shared" ca="1" si="1"/>
        <v>22</v>
      </c>
      <c r="AN17" s="111">
        <f t="shared" ca="1" si="1"/>
        <v>23</v>
      </c>
      <c r="AO17" s="111"/>
      <c r="AP17" s="31">
        <f ca="1">OFFSET(AP17,0,-2)+1</f>
        <v>24</v>
      </c>
      <c r="AQ17" s="30">
        <f ca="1">OFFSET(AQ17,0,-1)</f>
        <v>24</v>
      </c>
      <c r="AR17" s="31">
        <f t="shared" ref="AR17:BB17" ca="1" si="2">OFFSET(AR17,0,-1)+1</f>
        <v>25</v>
      </c>
      <c r="AS17" s="31">
        <f t="shared" ca="1" si="2"/>
        <v>26</v>
      </c>
      <c r="AT17" s="31">
        <f t="shared" ca="1" si="2"/>
        <v>27</v>
      </c>
      <c r="AU17" s="31">
        <f t="shared" ca="1" si="2"/>
        <v>28</v>
      </c>
      <c r="AV17" s="31">
        <f t="shared" ca="1" si="2"/>
        <v>29</v>
      </c>
      <c r="AW17" s="31">
        <f t="shared" ca="1" si="2"/>
        <v>30</v>
      </c>
      <c r="AX17" s="31">
        <f t="shared" ca="1" si="2"/>
        <v>31</v>
      </c>
      <c r="AY17" s="31">
        <f t="shared" ca="1" si="2"/>
        <v>32</v>
      </c>
      <c r="AZ17" s="30">
        <f ca="1">OFFSET(AZ17,0,-1)</f>
        <v>32</v>
      </c>
      <c r="BA17" s="31">
        <f t="shared" ca="1" si="2"/>
        <v>33</v>
      </c>
      <c r="BB17" s="111">
        <f t="shared" ca="1" si="2"/>
        <v>34</v>
      </c>
      <c r="BC17" s="111"/>
      <c r="BD17" s="31">
        <f ca="1">OFFSET(BD17,0,-2)+1</f>
        <v>35</v>
      </c>
      <c r="BE17" s="30">
        <f ca="1">OFFSET(BE17,0,-1)</f>
        <v>35</v>
      </c>
      <c r="BF17" s="31">
        <f t="shared" ref="BF17:BP17" ca="1" si="3">OFFSET(BF17,0,-1)+1</f>
        <v>36</v>
      </c>
      <c r="BG17" s="31">
        <f t="shared" ca="1" si="3"/>
        <v>37</v>
      </c>
      <c r="BH17" s="31">
        <f t="shared" ca="1" si="3"/>
        <v>38</v>
      </c>
      <c r="BI17" s="31">
        <f t="shared" ca="1" si="3"/>
        <v>39</v>
      </c>
      <c r="BJ17" s="31">
        <f t="shared" ca="1" si="3"/>
        <v>40</v>
      </c>
      <c r="BK17" s="31">
        <f t="shared" ca="1" si="3"/>
        <v>41</v>
      </c>
      <c r="BL17" s="31">
        <f t="shared" ca="1" si="3"/>
        <v>42</v>
      </c>
      <c r="BM17" s="31">
        <f t="shared" ca="1" si="3"/>
        <v>43</v>
      </c>
      <c r="BN17" s="30">
        <f ca="1">OFFSET(BN17,0,-1)</f>
        <v>43</v>
      </c>
      <c r="BO17" s="31">
        <f t="shared" ca="1" si="3"/>
        <v>44</v>
      </c>
      <c r="BP17" s="111">
        <f t="shared" ca="1" si="3"/>
        <v>45</v>
      </c>
      <c r="BQ17" s="111"/>
      <c r="BR17" s="31">
        <f ca="1">OFFSET(BR17,0,-2)+1</f>
        <v>46</v>
      </c>
      <c r="BS17" s="30">
        <f ca="1">OFFSET(BS17,0,-1)</f>
        <v>46</v>
      </c>
      <c r="BT17" s="31">
        <f t="shared" ref="BT17:CD17" ca="1" si="4">OFFSET(BT17,0,-1)+1</f>
        <v>47</v>
      </c>
      <c r="BU17" s="31">
        <f t="shared" ca="1" si="4"/>
        <v>48</v>
      </c>
      <c r="BV17" s="31">
        <f t="shared" ca="1" si="4"/>
        <v>49</v>
      </c>
      <c r="BW17" s="31">
        <f t="shared" ca="1" si="4"/>
        <v>50</v>
      </c>
      <c r="BX17" s="31">
        <f t="shared" ca="1" si="4"/>
        <v>51</v>
      </c>
      <c r="BY17" s="31">
        <f t="shared" ca="1" si="4"/>
        <v>52</v>
      </c>
      <c r="BZ17" s="31">
        <f t="shared" ca="1" si="4"/>
        <v>53</v>
      </c>
      <c r="CA17" s="31">
        <f t="shared" ca="1" si="4"/>
        <v>54</v>
      </c>
      <c r="CB17" s="30">
        <f ca="1">OFFSET(CB17,0,-1)</f>
        <v>54</v>
      </c>
      <c r="CC17" s="31">
        <f t="shared" ca="1" si="4"/>
        <v>55</v>
      </c>
      <c r="CD17" s="111">
        <f t="shared" ca="1" si="4"/>
        <v>56</v>
      </c>
      <c r="CE17" s="111"/>
      <c r="CF17" s="31">
        <f ca="1">OFFSET(CF17,0,-2)+1</f>
        <v>57</v>
      </c>
      <c r="CG17" s="30">
        <f ca="1">OFFSET(CG17,0,-1)</f>
        <v>57</v>
      </c>
      <c r="CH17" s="31">
        <f t="shared" ref="CH17:CR17" ca="1" si="5">OFFSET(CH17,0,-1)+1</f>
        <v>58</v>
      </c>
      <c r="CI17" s="31">
        <f t="shared" ca="1" si="5"/>
        <v>59</v>
      </c>
      <c r="CJ17" s="31">
        <f t="shared" ca="1" si="5"/>
        <v>60</v>
      </c>
      <c r="CK17" s="31">
        <f t="shared" ca="1" si="5"/>
        <v>61</v>
      </c>
      <c r="CL17" s="31">
        <f t="shared" ca="1" si="5"/>
        <v>62</v>
      </c>
      <c r="CM17" s="31">
        <f t="shared" ca="1" si="5"/>
        <v>63</v>
      </c>
      <c r="CN17" s="31">
        <f t="shared" ca="1" si="5"/>
        <v>64</v>
      </c>
      <c r="CO17" s="31">
        <f t="shared" ca="1" si="5"/>
        <v>65</v>
      </c>
      <c r="CP17" s="30">
        <f ca="1">OFFSET(CP17,0,-1)</f>
        <v>65</v>
      </c>
      <c r="CQ17" s="31">
        <f t="shared" ca="1" si="5"/>
        <v>66</v>
      </c>
      <c r="CR17" s="111">
        <f t="shared" ca="1" si="5"/>
        <v>67</v>
      </c>
      <c r="CS17" s="111"/>
      <c r="CT17" s="31">
        <f ca="1">OFFSET(CT17,0,-2)+1</f>
        <v>68</v>
      </c>
      <c r="CU17" s="32">
        <f ca="1">OFFSET(CU17,0,-1)</f>
        <v>68</v>
      </c>
      <c r="CV17" s="31">
        <f ca="1">OFFSET(CV17,0,-1)+1</f>
        <v>69</v>
      </c>
    </row>
    <row r="18" spans="1:112" ht="22.5">
      <c r="A18" s="101">
        <v>1</v>
      </c>
      <c r="B18" s="33"/>
      <c r="C18" s="33"/>
      <c r="D18" s="33"/>
      <c r="E18" s="34"/>
      <c r="F18" s="34"/>
      <c r="G18" s="35"/>
      <c r="H18" s="35"/>
      <c r="I18" s="36"/>
      <c r="J18" s="37"/>
      <c r="K18" s="37"/>
      <c r="L18" s="38">
        <v>1</v>
      </c>
      <c r="M18" s="39" t="s">
        <v>27</v>
      </c>
      <c r="N18" s="40"/>
      <c r="O18" s="105" t="str">
        <f>IF('[1]Перечень тарифов'!J21="","","" &amp; '[1]Перечень тарифов'!J21 &amp; "")</f>
        <v>Тариф на горячую воду на территории: поселок Юность, поселок Лунный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41" t="s">
        <v>28</v>
      </c>
    </row>
    <row r="19" spans="1:112" hidden="1">
      <c r="A19" s="101"/>
      <c r="B19" s="101">
        <v>1</v>
      </c>
      <c r="C19" s="33"/>
      <c r="D19" s="33"/>
      <c r="E19" s="42"/>
      <c r="F19" s="35"/>
      <c r="G19" s="35"/>
      <c r="H19" s="35"/>
      <c r="I19" s="43"/>
      <c r="J19" s="44"/>
      <c r="K19" s="3"/>
      <c r="L19" s="38" t="s">
        <v>59</v>
      </c>
      <c r="M19" s="45"/>
      <c r="N19" s="40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41"/>
    </row>
    <row r="20" spans="1:112" hidden="1">
      <c r="A20" s="101"/>
      <c r="B20" s="101"/>
      <c r="C20" s="101">
        <v>1</v>
      </c>
      <c r="D20" s="33"/>
      <c r="E20" s="42"/>
      <c r="F20" s="35"/>
      <c r="G20" s="35"/>
      <c r="H20" s="35"/>
      <c r="I20" s="46"/>
      <c r="J20" s="44"/>
      <c r="K20" s="8"/>
      <c r="L20" s="38" t="s">
        <v>60</v>
      </c>
      <c r="M20" s="47"/>
      <c r="N20" s="40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41"/>
      <c r="CZ20" s="48"/>
    </row>
    <row r="21" spans="1:112" ht="33.75">
      <c r="A21" s="101"/>
      <c r="B21" s="101"/>
      <c r="C21" s="101"/>
      <c r="D21" s="101">
        <v>1</v>
      </c>
      <c r="E21" s="42"/>
      <c r="F21" s="35"/>
      <c r="G21" s="35"/>
      <c r="H21" s="97"/>
      <c r="I21" s="44"/>
      <c r="J21" s="44"/>
      <c r="K21" s="8"/>
      <c r="L21" s="38" t="s">
        <v>61</v>
      </c>
      <c r="M21" s="49" t="s">
        <v>29</v>
      </c>
      <c r="N21" s="40"/>
      <c r="O21" s="106"/>
      <c r="P21" s="110"/>
      <c r="Q21" s="110"/>
      <c r="R21" s="110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41" t="s">
        <v>30</v>
      </c>
      <c r="CZ21" s="48"/>
    </row>
    <row r="22" spans="1:112" ht="33.75">
      <c r="A22" s="101"/>
      <c r="B22" s="101"/>
      <c r="C22" s="101"/>
      <c r="D22" s="101"/>
      <c r="E22" s="96" t="s">
        <v>25</v>
      </c>
      <c r="F22" s="33"/>
      <c r="G22" s="35"/>
      <c r="H22" s="97"/>
      <c r="I22" s="97"/>
      <c r="J22" s="46"/>
      <c r="K22" s="8"/>
      <c r="L22" s="38" t="s">
        <v>62</v>
      </c>
      <c r="M22" s="50" t="s">
        <v>31</v>
      </c>
      <c r="N22" s="51"/>
      <c r="O22" s="104" t="s">
        <v>32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41" t="s">
        <v>33</v>
      </c>
      <c r="CX22" s="48" t="e">
        <f ca="1">strCheckUnique(CY22:CY27)</f>
        <v>#NAME?</v>
      </c>
      <c r="CZ22" s="48"/>
    </row>
    <row r="23" spans="1:112" ht="39.950000000000003" customHeight="1">
      <c r="A23" s="101"/>
      <c r="B23" s="101"/>
      <c r="C23" s="101"/>
      <c r="D23" s="101"/>
      <c r="E23" s="96"/>
      <c r="F23" s="101">
        <v>1</v>
      </c>
      <c r="G23" s="33"/>
      <c r="H23" s="97"/>
      <c r="I23" s="97"/>
      <c r="J23" s="97"/>
      <c r="K23" s="46"/>
      <c r="L23" s="38" t="s">
        <v>63</v>
      </c>
      <c r="M23" s="52"/>
      <c r="N23" s="102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91" t="s">
        <v>34</v>
      </c>
      <c r="Z23" s="92" t="s">
        <v>35</v>
      </c>
      <c r="AA23" s="91" t="s">
        <v>36</v>
      </c>
      <c r="AB23" s="92" t="s">
        <v>35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91" t="s">
        <v>37</v>
      </c>
      <c r="AN23" s="92" t="s">
        <v>35</v>
      </c>
      <c r="AO23" s="91" t="s">
        <v>38</v>
      </c>
      <c r="AP23" s="92" t="s">
        <v>35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91" t="s">
        <v>39</v>
      </c>
      <c r="BB23" s="92" t="s">
        <v>35</v>
      </c>
      <c r="BC23" s="91" t="s">
        <v>40</v>
      </c>
      <c r="BD23" s="92" t="s">
        <v>35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91" t="s">
        <v>41</v>
      </c>
      <c r="BP23" s="92" t="s">
        <v>35</v>
      </c>
      <c r="BQ23" s="91" t="s">
        <v>42</v>
      </c>
      <c r="BR23" s="92" t="s">
        <v>35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91" t="s">
        <v>43</v>
      </c>
      <c r="CD23" s="92" t="s">
        <v>35</v>
      </c>
      <c r="CE23" s="91" t="s">
        <v>44</v>
      </c>
      <c r="CF23" s="92" t="s">
        <v>35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91" t="s">
        <v>45</v>
      </c>
      <c r="CR23" s="92" t="s">
        <v>35</v>
      </c>
      <c r="CS23" s="91" t="s">
        <v>46</v>
      </c>
      <c r="CT23" s="92" t="s">
        <v>47</v>
      </c>
      <c r="CU23" s="54"/>
      <c r="CV23" s="107" t="s">
        <v>48</v>
      </c>
      <c r="CW23" s="5" t="e">
        <f ca="1">strCheckDate(O25:CU25)</f>
        <v>#NAME?</v>
      </c>
      <c r="CY23" s="48" t="str">
        <f>IF(M23="","",M23 )</f>
        <v/>
      </c>
      <c r="CZ23" s="48"/>
      <c r="DA23" s="48"/>
      <c r="DB23" s="48"/>
    </row>
    <row r="24" spans="1:112" ht="39.950000000000003" customHeight="1">
      <c r="A24" s="101"/>
      <c r="B24" s="101"/>
      <c r="C24" s="101"/>
      <c r="D24" s="101"/>
      <c r="E24" s="96"/>
      <c r="F24" s="101"/>
      <c r="G24" s="33">
        <v>1</v>
      </c>
      <c r="H24" s="97"/>
      <c r="I24" s="97"/>
      <c r="J24" s="97"/>
      <c r="K24" s="46"/>
      <c r="L24" s="38" t="s">
        <v>64</v>
      </c>
      <c r="M24" s="55" t="s">
        <v>49</v>
      </c>
      <c r="N24" s="102"/>
      <c r="O24" s="53"/>
      <c r="P24" s="56">
        <v>0</v>
      </c>
      <c r="Q24" s="56">
        <v>41.31</v>
      </c>
      <c r="R24" s="56">
        <v>1596.04</v>
      </c>
      <c r="S24" s="53"/>
      <c r="T24" s="53"/>
      <c r="U24" s="53"/>
      <c r="V24" s="53"/>
      <c r="W24" s="53"/>
      <c r="X24" s="53"/>
      <c r="Y24" s="91"/>
      <c r="Z24" s="92"/>
      <c r="AA24" s="91"/>
      <c r="AB24" s="92"/>
      <c r="AC24" s="53"/>
      <c r="AD24" s="56">
        <v>0</v>
      </c>
      <c r="AE24" s="56">
        <v>42.71</v>
      </c>
      <c r="AF24" s="56">
        <v>1650.3</v>
      </c>
      <c r="AG24" s="53"/>
      <c r="AH24" s="53"/>
      <c r="AI24" s="53"/>
      <c r="AJ24" s="53"/>
      <c r="AK24" s="53"/>
      <c r="AL24" s="53"/>
      <c r="AM24" s="91"/>
      <c r="AN24" s="92"/>
      <c r="AO24" s="91"/>
      <c r="AP24" s="92"/>
      <c r="AQ24" s="53"/>
      <c r="AR24" s="56">
        <v>0</v>
      </c>
      <c r="AS24" s="56">
        <v>42.71</v>
      </c>
      <c r="AT24" s="56">
        <v>1650.3</v>
      </c>
      <c r="AU24" s="53"/>
      <c r="AV24" s="53"/>
      <c r="AW24" s="53"/>
      <c r="AX24" s="53"/>
      <c r="AY24" s="53"/>
      <c r="AZ24" s="53"/>
      <c r="BA24" s="91"/>
      <c r="BB24" s="92"/>
      <c r="BC24" s="91"/>
      <c r="BD24" s="92"/>
      <c r="BE24" s="53"/>
      <c r="BF24" s="56">
        <v>0</v>
      </c>
      <c r="BG24" s="56">
        <v>44.16</v>
      </c>
      <c r="BH24" s="56">
        <v>1709.71</v>
      </c>
      <c r="BI24" s="53"/>
      <c r="BJ24" s="53"/>
      <c r="BK24" s="53"/>
      <c r="BL24" s="53"/>
      <c r="BM24" s="53"/>
      <c r="BN24" s="53"/>
      <c r="BO24" s="91"/>
      <c r="BP24" s="92"/>
      <c r="BQ24" s="91"/>
      <c r="BR24" s="92"/>
      <c r="BS24" s="53"/>
      <c r="BT24" s="56">
        <v>0</v>
      </c>
      <c r="BU24" s="56">
        <v>44.16</v>
      </c>
      <c r="BV24" s="56">
        <v>1709.71</v>
      </c>
      <c r="BW24" s="53"/>
      <c r="BX24" s="53"/>
      <c r="BY24" s="53"/>
      <c r="BZ24" s="53"/>
      <c r="CA24" s="53"/>
      <c r="CB24" s="53"/>
      <c r="CC24" s="91"/>
      <c r="CD24" s="92"/>
      <c r="CE24" s="91"/>
      <c r="CF24" s="92"/>
      <c r="CG24" s="53"/>
      <c r="CH24" s="56">
        <v>0</v>
      </c>
      <c r="CI24" s="56">
        <v>45.75</v>
      </c>
      <c r="CJ24" s="56">
        <v>1771.26</v>
      </c>
      <c r="CK24" s="53"/>
      <c r="CL24" s="53"/>
      <c r="CM24" s="53"/>
      <c r="CN24" s="53"/>
      <c r="CO24" s="53"/>
      <c r="CP24" s="53"/>
      <c r="CQ24" s="91"/>
      <c r="CR24" s="92"/>
      <c r="CS24" s="91"/>
      <c r="CT24" s="92"/>
      <c r="CU24" s="54"/>
      <c r="CV24" s="108"/>
      <c r="CY24" s="48"/>
      <c r="CZ24" s="48"/>
      <c r="DA24" s="48"/>
      <c r="DB24" s="48"/>
    </row>
    <row r="25" spans="1:112" ht="39.950000000000003" hidden="1" customHeight="1">
      <c r="A25" s="101"/>
      <c r="B25" s="101"/>
      <c r="C25" s="101"/>
      <c r="D25" s="101"/>
      <c r="E25" s="96"/>
      <c r="F25" s="101"/>
      <c r="G25" s="33"/>
      <c r="H25" s="97"/>
      <c r="I25" s="97"/>
      <c r="J25" s="97"/>
      <c r="K25" s="46"/>
      <c r="L25" s="57"/>
      <c r="M25" s="58"/>
      <c r="N25" s="102"/>
      <c r="O25" s="59"/>
      <c r="P25" s="59"/>
      <c r="Q25" s="60"/>
      <c r="R25" s="61" t="str">
        <f>Y23 &amp; "-" &amp; AA23</f>
        <v>01.01.2022-30.06.2022</v>
      </c>
      <c r="S25" s="61"/>
      <c r="T25" s="61"/>
      <c r="U25" s="61"/>
      <c r="V25" s="61"/>
      <c r="W25" s="61"/>
      <c r="X25" s="61"/>
      <c r="Y25" s="91"/>
      <c r="Z25" s="92"/>
      <c r="AA25" s="93"/>
      <c r="AB25" s="92"/>
      <c r="AC25" s="59"/>
      <c r="AD25" s="59"/>
      <c r="AE25" s="60"/>
      <c r="AF25" s="61" t="str">
        <f>AM23 &amp; "-" &amp; AO23</f>
        <v>01.07.2022-31.12.2022</v>
      </c>
      <c r="AG25" s="61"/>
      <c r="AH25" s="61"/>
      <c r="AI25" s="61"/>
      <c r="AJ25" s="61"/>
      <c r="AK25" s="61"/>
      <c r="AL25" s="61"/>
      <c r="AM25" s="91"/>
      <c r="AN25" s="92"/>
      <c r="AO25" s="93"/>
      <c r="AP25" s="92"/>
      <c r="AQ25" s="59"/>
      <c r="AR25" s="59"/>
      <c r="AS25" s="60"/>
      <c r="AT25" s="61" t="str">
        <f>BA23 &amp; "-" &amp; BC23</f>
        <v>01.01.2023-30.06.2023</v>
      </c>
      <c r="AU25" s="61"/>
      <c r="AV25" s="61"/>
      <c r="AW25" s="61"/>
      <c r="AX25" s="61"/>
      <c r="AY25" s="61"/>
      <c r="AZ25" s="61"/>
      <c r="BA25" s="91"/>
      <c r="BB25" s="92"/>
      <c r="BC25" s="93"/>
      <c r="BD25" s="92"/>
      <c r="BE25" s="59"/>
      <c r="BF25" s="59"/>
      <c r="BG25" s="60"/>
      <c r="BH25" s="61" t="str">
        <f>BO23 &amp; "-" &amp; BQ23</f>
        <v>01.07.2023-31.12.2023</v>
      </c>
      <c r="BI25" s="61"/>
      <c r="BJ25" s="61"/>
      <c r="BK25" s="61"/>
      <c r="BL25" s="61"/>
      <c r="BM25" s="61"/>
      <c r="BN25" s="61"/>
      <c r="BO25" s="91"/>
      <c r="BP25" s="92"/>
      <c r="BQ25" s="93"/>
      <c r="BR25" s="92"/>
      <c r="BS25" s="59"/>
      <c r="BT25" s="59"/>
      <c r="BU25" s="60"/>
      <c r="BV25" s="61" t="str">
        <f>CC23 &amp; "-" &amp; CE23</f>
        <v>01.01.2024-30.06.2024</v>
      </c>
      <c r="BW25" s="61"/>
      <c r="BX25" s="61"/>
      <c r="BY25" s="61"/>
      <c r="BZ25" s="61"/>
      <c r="CA25" s="61"/>
      <c r="CB25" s="61"/>
      <c r="CC25" s="91"/>
      <c r="CD25" s="92"/>
      <c r="CE25" s="93"/>
      <c r="CF25" s="92"/>
      <c r="CG25" s="59"/>
      <c r="CH25" s="59"/>
      <c r="CI25" s="60"/>
      <c r="CJ25" s="61" t="str">
        <f>CQ23 &amp; "-" &amp; CS23</f>
        <v>01.07.2024-31.12.2024</v>
      </c>
      <c r="CK25" s="61"/>
      <c r="CL25" s="61"/>
      <c r="CM25" s="61"/>
      <c r="CN25" s="61"/>
      <c r="CO25" s="61"/>
      <c r="CP25" s="61"/>
      <c r="CQ25" s="91"/>
      <c r="CR25" s="92"/>
      <c r="CS25" s="93"/>
      <c r="CT25" s="92"/>
      <c r="CU25" s="54"/>
      <c r="CV25" s="108"/>
      <c r="CZ25" s="48"/>
    </row>
    <row r="26" spans="1:112" ht="15" customHeight="1">
      <c r="A26" s="101"/>
      <c r="B26" s="101"/>
      <c r="C26" s="101"/>
      <c r="D26" s="101"/>
      <c r="E26" s="96"/>
      <c r="F26" s="101"/>
      <c r="G26" s="33"/>
      <c r="H26" s="97"/>
      <c r="I26" s="97"/>
      <c r="J26" s="97"/>
      <c r="K26" s="46"/>
      <c r="L26" s="62"/>
      <c r="M26" s="63" t="s">
        <v>50</v>
      </c>
      <c r="N26" s="64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Z26" s="67"/>
      <c r="AA26" s="67"/>
      <c r="AB26" s="67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6"/>
      <c r="AN26" s="67"/>
      <c r="AO26" s="67"/>
      <c r="AP26" s="67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  <c r="BB26" s="67"/>
      <c r="BC26" s="67"/>
      <c r="BD26" s="67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6"/>
      <c r="BP26" s="67"/>
      <c r="BQ26" s="67"/>
      <c r="BR26" s="67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6"/>
      <c r="CD26" s="67"/>
      <c r="CE26" s="67"/>
      <c r="CF26" s="67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6"/>
      <c r="CR26" s="67"/>
      <c r="CS26" s="67"/>
      <c r="CT26" s="67"/>
      <c r="CU26" s="68"/>
      <c r="CV26" s="108"/>
      <c r="CZ26" s="48"/>
    </row>
    <row r="27" spans="1:112" s="73" customFormat="1" ht="15" customHeight="1">
      <c r="A27" s="101"/>
      <c r="B27" s="101"/>
      <c r="C27" s="101"/>
      <c r="D27" s="101"/>
      <c r="E27" s="96"/>
      <c r="F27" s="69"/>
      <c r="G27" s="35"/>
      <c r="H27" s="97"/>
      <c r="I27" s="97"/>
      <c r="J27" s="46"/>
      <c r="K27" s="70"/>
      <c r="L27" s="62"/>
      <c r="M27" s="71" t="s">
        <v>51</v>
      </c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67"/>
      <c r="AA27" s="67"/>
      <c r="AB27" s="67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67"/>
      <c r="AO27" s="67"/>
      <c r="AP27" s="6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67"/>
      <c r="BC27" s="67"/>
      <c r="BD27" s="67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6"/>
      <c r="BP27" s="67"/>
      <c r="BQ27" s="67"/>
      <c r="BR27" s="67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6"/>
      <c r="CD27" s="67"/>
      <c r="CE27" s="67"/>
      <c r="CF27" s="67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6"/>
      <c r="CR27" s="67"/>
      <c r="CS27" s="67"/>
      <c r="CT27" s="67"/>
      <c r="CU27" s="68"/>
      <c r="CV27" s="109"/>
      <c r="CW27" s="72"/>
      <c r="CX27" s="72"/>
      <c r="CY27" s="72"/>
      <c r="CZ27" s="48"/>
      <c r="DA27" s="72"/>
      <c r="DB27" s="5"/>
      <c r="DC27" s="5"/>
      <c r="DD27" s="72"/>
      <c r="DE27" s="72"/>
      <c r="DF27" s="72"/>
      <c r="DG27" s="72"/>
      <c r="DH27" s="72"/>
    </row>
    <row r="28" spans="1:112" ht="33.75">
      <c r="A28" s="101"/>
      <c r="B28" s="101"/>
      <c r="C28" s="101"/>
      <c r="D28" s="101"/>
      <c r="E28" s="96" t="s">
        <v>26</v>
      </c>
      <c r="F28" s="33"/>
      <c r="G28" s="35"/>
      <c r="H28" s="97"/>
      <c r="I28" s="97" t="s">
        <v>3</v>
      </c>
      <c r="J28" s="46"/>
      <c r="K28" s="8"/>
      <c r="L28" s="38" t="s">
        <v>65</v>
      </c>
      <c r="M28" s="50" t="s">
        <v>31</v>
      </c>
      <c r="N28" s="51"/>
      <c r="O28" s="104" t="s">
        <v>52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41" t="s">
        <v>33</v>
      </c>
      <c r="CX28" s="48" t="e">
        <f ca="1">strCheckUnique(CY28:CY33)</f>
        <v>#NAME?</v>
      </c>
      <c r="CZ28" s="48"/>
    </row>
    <row r="29" spans="1:112" ht="66" customHeight="1">
      <c r="A29" s="101"/>
      <c r="B29" s="101"/>
      <c r="C29" s="101"/>
      <c r="D29" s="101"/>
      <c r="E29" s="96"/>
      <c r="F29" s="101">
        <v>1</v>
      </c>
      <c r="G29" s="33"/>
      <c r="H29" s="97"/>
      <c r="I29" s="97"/>
      <c r="J29" s="97"/>
      <c r="K29" s="46"/>
      <c r="L29" s="38" t="s">
        <v>66</v>
      </c>
      <c r="M29" s="74"/>
      <c r="N29" s="10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91" t="s">
        <v>34</v>
      </c>
      <c r="Z29" s="92" t="s">
        <v>35</v>
      </c>
      <c r="AA29" s="91" t="s">
        <v>36</v>
      </c>
      <c r="AB29" s="92" t="s">
        <v>35</v>
      </c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91" t="s">
        <v>37</v>
      </c>
      <c r="AN29" s="92" t="s">
        <v>35</v>
      </c>
      <c r="AO29" s="91" t="s">
        <v>38</v>
      </c>
      <c r="AP29" s="92" t="s">
        <v>35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91" t="s">
        <v>39</v>
      </c>
      <c r="BB29" s="92" t="s">
        <v>35</v>
      </c>
      <c r="BC29" s="91" t="s">
        <v>40</v>
      </c>
      <c r="BD29" s="92" t="s">
        <v>35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91" t="s">
        <v>41</v>
      </c>
      <c r="BP29" s="92" t="s">
        <v>35</v>
      </c>
      <c r="BQ29" s="91" t="s">
        <v>42</v>
      </c>
      <c r="BR29" s="92" t="s">
        <v>35</v>
      </c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91" t="s">
        <v>43</v>
      </c>
      <c r="CD29" s="92" t="s">
        <v>35</v>
      </c>
      <c r="CE29" s="91" t="s">
        <v>44</v>
      </c>
      <c r="CF29" s="92" t="s">
        <v>35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91" t="s">
        <v>45</v>
      </c>
      <c r="CR29" s="92" t="s">
        <v>35</v>
      </c>
      <c r="CS29" s="91" t="s">
        <v>46</v>
      </c>
      <c r="CT29" s="92" t="s">
        <v>47</v>
      </c>
      <c r="CU29" s="54"/>
      <c r="CV29" s="94" t="s">
        <v>48</v>
      </c>
      <c r="CW29" s="5" t="e">
        <f ca="1">strCheckDate(O31:CU31)</f>
        <v>#NAME?</v>
      </c>
      <c r="CY29" s="48" t="str">
        <f>IF(M29="","",M29 )</f>
        <v/>
      </c>
      <c r="CZ29" s="48"/>
      <c r="DA29" s="48"/>
      <c r="DB29" s="48"/>
    </row>
    <row r="30" spans="1:112" ht="66" customHeight="1">
      <c r="A30" s="101"/>
      <c r="B30" s="101"/>
      <c r="C30" s="101"/>
      <c r="D30" s="101"/>
      <c r="E30" s="96"/>
      <c r="F30" s="101"/>
      <c r="G30" s="33">
        <v>1</v>
      </c>
      <c r="H30" s="97"/>
      <c r="I30" s="97"/>
      <c r="J30" s="97"/>
      <c r="K30" s="46"/>
      <c r="L30" s="75" t="s">
        <v>67</v>
      </c>
      <c r="M30" s="55" t="s">
        <v>49</v>
      </c>
      <c r="N30" s="103"/>
      <c r="O30" s="53"/>
      <c r="P30" s="56">
        <v>0</v>
      </c>
      <c r="Q30" s="56">
        <v>49.57</v>
      </c>
      <c r="R30" s="56">
        <v>1915.25</v>
      </c>
      <c r="S30" s="53"/>
      <c r="T30" s="53"/>
      <c r="U30" s="53"/>
      <c r="V30" s="53"/>
      <c r="W30" s="53"/>
      <c r="X30" s="53"/>
      <c r="Y30" s="91"/>
      <c r="Z30" s="92"/>
      <c r="AA30" s="91"/>
      <c r="AB30" s="92"/>
      <c r="AC30" s="53"/>
      <c r="AD30" s="56">
        <v>0</v>
      </c>
      <c r="AE30" s="56">
        <v>51.25</v>
      </c>
      <c r="AF30" s="56">
        <v>1980.36</v>
      </c>
      <c r="AG30" s="53"/>
      <c r="AH30" s="53"/>
      <c r="AI30" s="53"/>
      <c r="AJ30" s="53"/>
      <c r="AK30" s="53"/>
      <c r="AL30" s="53"/>
      <c r="AM30" s="91"/>
      <c r="AN30" s="92"/>
      <c r="AO30" s="91"/>
      <c r="AP30" s="92"/>
      <c r="AQ30" s="53"/>
      <c r="AR30" s="56">
        <v>0</v>
      </c>
      <c r="AS30" s="56">
        <v>51.25</v>
      </c>
      <c r="AT30" s="56">
        <v>1980.36</v>
      </c>
      <c r="AU30" s="53"/>
      <c r="AV30" s="53"/>
      <c r="AW30" s="53"/>
      <c r="AX30" s="53"/>
      <c r="AY30" s="53"/>
      <c r="AZ30" s="53"/>
      <c r="BA30" s="91"/>
      <c r="BB30" s="92"/>
      <c r="BC30" s="91"/>
      <c r="BD30" s="92"/>
      <c r="BE30" s="53"/>
      <c r="BF30" s="56">
        <v>0</v>
      </c>
      <c r="BG30" s="56">
        <v>52.99</v>
      </c>
      <c r="BH30" s="56">
        <v>2051.65</v>
      </c>
      <c r="BI30" s="53"/>
      <c r="BJ30" s="53"/>
      <c r="BK30" s="53"/>
      <c r="BL30" s="53"/>
      <c r="BM30" s="53"/>
      <c r="BN30" s="53"/>
      <c r="BO30" s="91"/>
      <c r="BP30" s="92"/>
      <c r="BQ30" s="91"/>
      <c r="BR30" s="92"/>
      <c r="BS30" s="53"/>
      <c r="BT30" s="56">
        <v>0</v>
      </c>
      <c r="BU30" s="56">
        <v>52.99</v>
      </c>
      <c r="BV30" s="56">
        <v>2051.65</v>
      </c>
      <c r="BW30" s="53"/>
      <c r="BX30" s="53"/>
      <c r="BY30" s="53"/>
      <c r="BZ30" s="53"/>
      <c r="CA30" s="53"/>
      <c r="CB30" s="53"/>
      <c r="CC30" s="91"/>
      <c r="CD30" s="92"/>
      <c r="CE30" s="91"/>
      <c r="CF30" s="92"/>
      <c r="CG30" s="53"/>
      <c r="CH30" s="56">
        <v>0</v>
      </c>
      <c r="CI30" s="56">
        <v>54.9</v>
      </c>
      <c r="CJ30" s="56">
        <v>2125.5100000000002</v>
      </c>
      <c r="CK30" s="53"/>
      <c r="CL30" s="53"/>
      <c r="CM30" s="53"/>
      <c r="CN30" s="53"/>
      <c r="CO30" s="53"/>
      <c r="CP30" s="53"/>
      <c r="CQ30" s="91"/>
      <c r="CR30" s="92"/>
      <c r="CS30" s="91"/>
      <c r="CT30" s="92"/>
      <c r="CU30" s="54"/>
      <c r="CV30" s="94"/>
      <c r="CY30" s="48"/>
      <c r="CZ30" s="48"/>
      <c r="DA30" s="48"/>
      <c r="DB30" s="48"/>
    </row>
    <row r="31" spans="1:112" ht="14.25" hidden="1" customHeight="1">
      <c r="A31" s="101"/>
      <c r="B31" s="101"/>
      <c r="C31" s="101"/>
      <c r="D31" s="101"/>
      <c r="E31" s="96"/>
      <c r="F31" s="101"/>
      <c r="G31" s="33"/>
      <c r="H31" s="97"/>
      <c r="I31" s="97"/>
      <c r="J31" s="97"/>
      <c r="K31" s="46"/>
      <c r="L31" s="57"/>
      <c r="M31" s="76"/>
      <c r="N31" s="102"/>
      <c r="O31" s="59"/>
      <c r="P31" s="59"/>
      <c r="Q31" s="60"/>
      <c r="R31" s="61" t="str">
        <f>Y29 &amp; "-" &amp; AA29</f>
        <v>01.01.2022-30.06.2022</v>
      </c>
      <c r="S31" s="61"/>
      <c r="T31" s="61"/>
      <c r="U31" s="61"/>
      <c r="V31" s="61"/>
      <c r="W31" s="61"/>
      <c r="X31" s="61"/>
      <c r="Y31" s="91"/>
      <c r="Z31" s="92"/>
      <c r="AA31" s="93"/>
      <c r="AB31" s="92"/>
      <c r="AC31" s="59"/>
      <c r="AD31" s="59"/>
      <c r="AE31" s="60"/>
      <c r="AF31" s="61" t="str">
        <f>AM29 &amp; "-" &amp; AO29</f>
        <v>01.07.2022-31.12.2022</v>
      </c>
      <c r="AG31" s="61"/>
      <c r="AH31" s="61"/>
      <c r="AI31" s="61"/>
      <c r="AJ31" s="61"/>
      <c r="AK31" s="61"/>
      <c r="AL31" s="61"/>
      <c r="AM31" s="91"/>
      <c r="AN31" s="92"/>
      <c r="AO31" s="93"/>
      <c r="AP31" s="92"/>
      <c r="AQ31" s="59"/>
      <c r="AR31" s="59"/>
      <c r="AS31" s="60"/>
      <c r="AT31" s="61" t="str">
        <f>BA29 &amp; "-" &amp; BC29</f>
        <v>01.01.2023-30.06.2023</v>
      </c>
      <c r="AU31" s="61"/>
      <c r="AV31" s="61"/>
      <c r="AW31" s="61"/>
      <c r="AX31" s="61"/>
      <c r="AY31" s="61"/>
      <c r="AZ31" s="61"/>
      <c r="BA31" s="91"/>
      <c r="BB31" s="92"/>
      <c r="BC31" s="93"/>
      <c r="BD31" s="92"/>
      <c r="BE31" s="59"/>
      <c r="BF31" s="59"/>
      <c r="BG31" s="60"/>
      <c r="BH31" s="61" t="str">
        <f>BO29 &amp; "-" &amp; BQ29</f>
        <v>01.07.2023-31.12.2023</v>
      </c>
      <c r="BI31" s="61"/>
      <c r="BJ31" s="61"/>
      <c r="BK31" s="61"/>
      <c r="BL31" s="61"/>
      <c r="BM31" s="61"/>
      <c r="BN31" s="61"/>
      <c r="BO31" s="91"/>
      <c r="BP31" s="92"/>
      <c r="BQ31" s="93"/>
      <c r="BR31" s="92"/>
      <c r="BS31" s="59"/>
      <c r="BT31" s="59"/>
      <c r="BU31" s="60"/>
      <c r="BV31" s="61" t="str">
        <f>CC29 &amp; "-" &amp; CE29</f>
        <v>01.01.2024-30.06.2024</v>
      </c>
      <c r="BW31" s="61"/>
      <c r="BX31" s="61"/>
      <c r="BY31" s="61"/>
      <c r="BZ31" s="61"/>
      <c r="CA31" s="61"/>
      <c r="CB31" s="61"/>
      <c r="CC31" s="91"/>
      <c r="CD31" s="92"/>
      <c r="CE31" s="93"/>
      <c r="CF31" s="92"/>
      <c r="CG31" s="59"/>
      <c r="CH31" s="59"/>
      <c r="CI31" s="60"/>
      <c r="CJ31" s="61" t="str">
        <f>CQ29 &amp; "-" &amp; CS29</f>
        <v>01.07.2024-31.12.2024</v>
      </c>
      <c r="CK31" s="61"/>
      <c r="CL31" s="61"/>
      <c r="CM31" s="61"/>
      <c r="CN31" s="61"/>
      <c r="CO31" s="61"/>
      <c r="CP31" s="61"/>
      <c r="CQ31" s="91"/>
      <c r="CR31" s="92"/>
      <c r="CS31" s="93"/>
      <c r="CT31" s="92"/>
      <c r="CU31" s="54"/>
      <c r="CV31" s="94"/>
      <c r="CZ31" s="48"/>
    </row>
    <row r="32" spans="1:112" ht="14.25" customHeight="1">
      <c r="A32" s="101"/>
      <c r="B32" s="101"/>
      <c r="C32" s="101"/>
      <c r="D32" s="101"/>
      <c r="E32" s="96"/>
      <c r="F32" s="101"/>
      <c r="G32" s="33"/>
      <c r="H32" s="97"/>
      <c r="I32" s="97"/>
      <c r="J32" s="97"/>
      <c r="K32" s="46"/>
      <c r="L32" s="62"/>
      <c r="M32" s="63" t="s">
        <v>50</v>
      </c>
      <c r="N32" s="6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  <c r="Z32" s="67"/>
      <c r="AA32" s="67"/>
      <c r="AB32" s="67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6"/>
      <c r="AN32" s="67"/>
      <c r="AO32" s="67"/>
      <c r="AP32" s="67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6"/>
      <c r="BB32" s="67"/>
      <c r="BC32" s="67"/>
      <c r="BD32" s="67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6"/>
      <c r="BP32" s="67"/>
      <c r="BQ32" s="67"/>
      <c r="BR32" s="67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6"/>
      <c r="CD32" s="67"/>
      <c r="CE32" s="67"/>
      <c r="CF32" s="67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6"/>
      <c r="CR32" s="67"/>
      <c r="CS32" s="67"/>
      <c r="CT32" s="67"/>
      <c r="CU32" s="68"/>
      <c r="CV32" s="94"/>
      <c r="CZ32" s="48"/>
    </row>
    <row r="33" spans="1:112" s="73" customFormat="1" ht="15" customHeight="1">
      <c r="A33" s="101"/>
      <c r="B33" s="101"/>
      <c r="C33" s="101"/>
      <c r="D33" s="101"/>
      <c r="E33" s="96"/>
      <c r="F33" s="69" t="s">
        <v>53</v>
      </c>
      <c r="G33" s="35"/>
      <c r="H33" s="97"/>
      <c r="I33" s="97"/>
      <c r="J33" s="46"/>
      <c r="K33" s="70"/>
      <c r="L33" s="62"/>
      <c r="M33" s="71" t="s">
        <v>51</v>
      </c>
      <c r="N33" s="6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6"/>
      <c r="Z33" s="67"/>
      <c r="AA33" s="67"/>
      <c r="AB33" s="67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6"/>
      <c r="AN33" s="67"/>
      <c r="AO33" s="67"/>
      <c r="AP33" s="67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67"/>
      <c r="BC33" s="67"/>
      <c r="BD33" s="67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6"/>
      <c r="BP33" s="67"/>
      <c r="BQ33" s="67"/>
      <c r="BR33" s="67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6"/>
      <c r="CD33" s="67"/>
      <c r="CE33" s="67"/>
      <c r="CF33" s="67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6"/>
      <c r="CR33" s="67"/>
      <c r="CS33" s="67"/>
      <c r="CT33" s="67"/>
      <c r="CU33" s="68"/>
      <c r="CV33" s="94"/>
      <c r="CW33" s="72"/>
      <c r="CX33" s="72"/>
      <c r="CY33" s="72"/>
      <c r="CZ33" s="48"/>
      <c r="DA33" s="72"/>
      <c r="DB33" s="5"/>
      <c r="DC33" s="5"/>
      <c r="DD33" s="72"/>
      <c r="DE33" s="72"/>
      <c r="DF33" s="72"/>
      <c r="DG33" s="72"/>
      <c r="DH33" s="72"/>
    </row>
    <row r="34" spans="1:112" ht="33.75">
      <c r="A34" s="101"/>
      <c r="B34" s="101"/>
      <c r="C34" s="101"/>
      <c r="D34" s="101"/>
      <c r="E34" s="96" t="s">
        <v>54</v>
      </c>
      <c r="F34" s="33"/>
      <c r="G34" s="35"/>
      <c r="H34" s="97"/>
      <c r="I34" s="97" t="s">
        <v>3</v>
      </c>
      <c r="J34" s="46"/>
      <c r="K34" s="8"/>
      <c r="L34" s="38" t="s">
        <v>68</v>
      </c>
      <c r="M34" s="50" t="s">
        <v>31</v>
      </c>
      <c r="N34" s="51"/>
      <c r="O34" s="104" t="s">
        <v>55</v>
      </c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41" t="s">
        <v>33</v>
      </c>
      <c r="CX34" s="48" t="e">
        <f ca="1">strCheckUnique(CY34:CY39)</f>
        <v>#NAME?</v>
      </c>
      <c r="CZ34" s="48"/>
    </row>
    <row r="35" spans="1:112" ht="66" customHeight="1">
      <c r="A35" s="101"/>
      <c r="B35" s="101"/>
      <c r="C35" s="101"/>
      <c r="D35" s="101"/>
      <c r="E35" s="96"/>
      <c r="F35" s="101">
        <v>1</v>
      </c>
      <c r="G35" s="33"/>
      <c r="H35" s="97"/>
      <c r="I35" s="97"/>
      <c r="J35" s="97"/>
      <c r="K35" s="46"/>
      <c r="L35" s="38" t="s">
        <v>69</v>
      </c>
      <c r="M35" s="74"/>
      <c r="N35" s="10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91" t="s">
        <v>34</v>
      </c>
      <c r="Z35" s="92" t="s">
        <v>35</v>
      </c>
      <c r="AA35" s="91" t="s">
        <v>36</v>
      </c>
      <c r="AB35" s="92" t="s">
        <v>35</v>
      </c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91" t="s">
        <v>37</v>
      </c>
      <c r="AN35" s="92" t="s">
        <v>35</v>
      </c>
      <c r="AO35" s="91" t="s">
        <v>38</v>
      </c>
      <c r="AP35" s="92" t="s">
        <v>35</v>
      </c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91" t="s">
        <v>39</v>
      </c>
      <c r="BB35" s="92" t="s">
        <v>35</v>
      </c>
      <c r="BC35" s="91" t="s">
        <v>40</v>
      </c>
      <c r="BD35" s="92" t="s">
        <v>35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91" t="s">
        <v>41</v>
      </c>
      <c r="BP35" s="92" t="s">
        <v>35</v>
      </c>
      <c r="BQ35" s="91" t="s">
        <v>42</v>
      </c>
      <c r="BR35" s="92" t="s">
        <v>35</v>
      </c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91" t="s">
        <v>43</v>
      </c>
      <c r="CD35" s="92" t="s">
        <v>35</v>
      </c>
      <c r="CE35" s="91" t="s">
        <v>44</v>
      </c>
      <c r="CF35" s="92" t="s">
        <v>35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91" t="s">
        <v>45</v>
      </c>
      <c r="CR35" s="92" t="s">
        <v>35</v>
      </c>
      <c r="CS35" s="91" t="s">
        <v>46</v>
      </c>
      <c r="CT35" s="92" t="s">
        <v>47</v>
      </c>
      <c r="CU35" s="54"/>
      <c r="CV35" s="94" t="s">
        <v>48</v>
      </c>
      <c r="CW35" s="5" t="e">
        <f ca="1">strCheckDate(O37:CU37)</f>
        <v>#NAME?</v>
      </c>
      <c r="CY35" s="48" t="str">
        <f>IF(M35="","",M35 )</f>
        <v/>
      </c>
      <c r="CZ35" s="48"/>
      <c r="DA35" s="48"/>
      <c r="DB35" s="48"/>
    </row>
    <row r="36" spans="1:112" ht="66" customHeight="1">
      <c r="A36" s="101"/>
      <c r="B36" s="101"/>
      <c r="C36" s="101"/>
      <c r="D36" s="101"/>
      <c r="E36" s="96"/>
      <c r="F36" s="101"/>
      <c r="G36" s="33">
        <v>1</v>
      </c>
      <c r="H36" s="97"/>
      <c r="I36" s="97"/>
      <c r="J36" s="97"/>
      <c r="K36" s="46"/>
      <c r="L36" s="75" t="s">
        <v>70</v>
      </c>
      <c r="M36" s="55" t="s">
        <v>49</v>
      </c>
      <c r="N36" s="103"/>
      <c r="O36" s="53"/>
      <c r="P36" s="56">
        <v>0</v>
      </c>
      <c r="Q36" s="56">
        <v>41.31</v>
      </c>
      <c r="R36" s="56">
        <v>1596.04</v>
      </c>
      <c r="S36" s="53"/>
      <c r="T36" s="53"/>
      <c r="U36" s="53"/>
      <c r="V36" s="53"/>
      <c r="W36" s="53"/>
      <c r="X36" s="53"/>
      <c r="Y36" s="91"/>
      <c r="Z36" s="92"/>
      <c r="AA36" s="91"/>
      <c r="AB36" s="92"/>
      <c r="AC36" s="53"/>
      <c r="AD36" s="56">
        <v>0</v>
      </c>
      <c r="AE36" s="56">
        <v>42.71</v>
      </c>
      <c r="AF36" s="56">
        <v>1650.3</v>
      </c>
      <c r="AG36" s="53"/>
      <c r="AH36" s="53"/>
      <c r="AI36" s="53"/>
      <c r="AJ36" s="53"/>
      <c r="AK36" s="53"/>
      <c r="AL36" s="53"/>
      <c r="AM36" s="91"/>
      <c r="AN36" s="92"/>
      <c r="AO36" s="91"/>
      <c r="AP36" s="92"/>
      <c r="AQ36" s="53"/>
      <c r="AR36" s="56">
        <v>0</v>
      </c>
      <c r="AS36" s="56">
        <v>42.71</v>
      </c>
      <c r="AT36" s="56">
        <v>1650.3</v>
      </c>
      <c r="AU36" s="53"/>
      <c r="AV36" s="53"/>
      <c r="AW36" s="53"/>
      <c r="AX36" s="53"/>
      <c r="AY36" s="53"/>
      <c r="AZ36" s="53"/>
      <c r="BA36" s="91"/>
      <c r="BB36" s="92"/>
      <c r="BC36" s="91"/>
      <c r="BD36" s="92"/>
      <c r="BE36" s="53"/>
      <c r="BF36" s="56">
        <v>0</v>
      </c>
      <c r="BG36" s="56">
        <v>44.16</v>
      </c>
      <c r="BH36" s="56">
        <v>1709.71</v>
      </c>
      <c r="BI36" s="53"/>
      <c r="BJ36" s="53"/>
      <c r="BK36" s="53"/>
      <c r="BL36" s="53"/>
      <c r="BM36" s="53"/>
      <c r="BN36" s="53"/>
      <c r="BO36" s="91"/>
      <c r="BP36" s="92"/>
      <c r="BQ36" s="91"/>
      <c r="BR36" s="92"/>
      <c r="BS36" s="53"/>
      <c r="BT36" s="56">
        <v>0</v>
      </c>
      <c r="BU36" s="56">
        <v>44.16</v>
      </c>
      <c r="BV36" s="56">
        <v>1709.71</v>
      </c>
      <c r="BW36" s="53"/>
      <c r="BX36" s="53"/>
      <c r="BY36" s="53"/>
      <c r="BZ36" s="53"/>
      <c r="CA36" s="53"/>
      <c r="CB36" s="53"/>
      <c r="CC36" s="91"/>
      <c r="CD36" s="92"/>
      <c r="CE36" s="91"/>
      <c r="CF36" s="92"/>
      <c r="CG36" s="53"/>
      <c r="CH36" s="56">
        <v>0</v>
      </c>
      <c r="CI36" s="56">
        <v>45.75</v>
      </c>
      <c r="CJ36" s="56">
        <v>1771.26</v>
      </c>
      <c r="CK36" s="53"/>
      <c r="CL36" s="53"/>
      <c r="CM36" s="53"/>
      <c r="CN36" s="53"/>
      <c r="CO36" s="53"/>
      <c r="CP36" s="53"/>
      <c r="CQ36" s="91"/>
      <c r="CR36" s="92"/>
      <c r="CS36" s="91"/>
      <c r="CT36" s="92"/>
      <c r="CU36" s="54"/>
      <c r="CV36" s="94"/>
      <c r="CY36" s="48"/>
      <c r="CZ36" s="48"/>
      <c r="DA36" s="48"/>
      <c r="DB36" s="48"/>
    </row>
    <row r="37" spans="1:112" ht="14.25" hidden="1" customHeight="1">
      <c r="A37" s="101"/>
      <c r="B37" s="101"/>
      <c r="C37" s="101"/>
      <c r="D37" s="101"/>
      <c r="E37" s="96"/>
      <c r="F37" s="101"/>
      <c r="G37" s="33"/>
      <c r="H37" s="97"/>
      <c r="I37" s="97"/>
      <c r="J37" s="97"/>
      <c r="K37" s="46"/>
      <c r="L37" s="57"/>
      <c r="M37" s="76"/>
      <c r="N37" s="102"/>
      <c r="O37" s="59"/>
      <c r="P37" s="59"/>
      <c r="Q37" s="60"/>
      <c r="R37" s="61" t="str">
        <f>Y35 &amp; "-" &amp; AA35</f>
        <v>01.01.2022-30.06.2022</v>
      </c>
      <c r="S37" s="61"/>
      <c r="T37" s="61"/>
      <c r="U37" s="61"/>
      <c r="V37" s="61"/>
      <c r="W37" s="61"/>
      <c r="X37" s="61"/>
      <c r="Y37" s="91"/>
      <c r="Z37" s="92"/>
      <c r="AA37" s="93"/>
      <c r="AB37" s="92"/>
      <c r="AC37" s="59"/>
      <c r="AD37" s="59"/>
      <c r="AE37" s="60"/>
      <c r="AF37" s="61" t="str">
        <f>AM35 &amp; "-" &amp; AO35</f>
        <v>01.07.2022-31.12.2022</v>
      </c>
      <c r="AG37" s="61"/>
      <c r="AH37" s="61"/>
      <c r="AI37" s="61"/>
      <c r="AJ37" s="61"/>
      <c r="AK37" s="61"/>
      <c r="AL37" s="61"/>
      <c r="AM37" s="91"/>
      <c r="AN37" s="92"/>
      <c r="AO37" s="93"/>
      <c r="AP37" s="92"/>
      <c r="AQ37" s="59"/>
      <c r="AR37" s="59"/>
      <c r="AS37" s="60"/>
      <c r="AT37" s="61" t="str">
        <f>BA35 &amp; "-" &amp; BC35</f>
        <v>01.01.2023-30.06.2023</v>
      </c>
      <c r="AU37" s="61"/>
      <c r="AV37" s="61"/>
      <c r="AW37" s="61"/>
      <c r="AX37" s="61"/>
      <c r="AY37" s="61"/>
      <c r="AZ37" s="61"/>
      <c r="BA37" s="91"/>
      <c r="BB37" s="92"/>
      <c r="BC37" s="93"/>
      <c r="BD37" s="92"/>
      <c r="BE37" s="59"/>
      <c r="BF37" s="59"/>
      <c r="BG37" s="60"/>
      <c r="BH37" s="61" t="str">
        <f>BO35 &amp; "-" &amp; BQ35</f>
        <v>01.07.2023-31.12.2023</v>
      </c>
      <c r="BI37" s="61"/>
      <c r="BJ37" s="61"/>
      <c r="BK37" s="61"/>
      <c r="BL37" s="61"/>
      <c r="BM37" s="61"/>
      <c r="BN37" s="61"/>
      <c r="BO37" s="91"/>
      <c r="BP37" s="92"/>
      <c r="BQ37" s="93"/>
      <c r="BR37" s="92"/>
      <c r="BS37" s="59"/>
      <c r="BT37" s="59"/>
      <c r="BU37" s="60"/>
      <c r="BV37" s="61" t="str">
        <f>CC35 &amp; "-" &amp; CE35</f>
        <v>01.01.2024-30.06.2024</v>
      </c>
      <c r="BW37" s="61"/>
      <c r="BX37" s="61"/>
      <c r="BY37" s="61"/>
      <c r="BZ37" s="61"/>
      <c r="CA37" s="61"/>
      <c r="CB37" s="61"/>
      <c r="CC37" s="91"/>
      <c r="CD37" s="92"/>
      <c r="CE37" s="93"/>
      <c r="CF37" s="92"/>
      <c r="CG37" s="59"/>
      <c r="CH37" s="59"/>
      <c r="CI37" s="60"/>
      <c r="CJ37" s="61" t="str">
        <f>CQ35 &amp; "-" &amp; CS35</f>
        <v>01.07.2024-31.12.2024</v>
      </c>
      <c r="CK37" s="61"/>
      <c r="CL37" s="61"/>
      <c r="CM37" s="61"/>
      <c r="CN37" s="61"/>
      <c r="CO37" s="61"/>
      <c r="CP37" s="61"/>
      <c r="CQ37" s="91"/>
      <c r="CR37" s="92"/>
      <c r="CS37" s="93"/>
      <c r="CT37" s="92"/>
      <c r="CU37" s="54"/>
      <c r="CV37" s="94"/>
      <c r="CZ37" s="48"/>
    </row>
    <row r="38" spans="1:112" ht="14.25" customHeight="1">
      <c r="A38" s="101"/>
      <c r="B38" s="101"/>
      <c r="C38" s="101"/>
      <c r="D38" s="101"/>
      <c r="E38" s="96"/>
      <c r="F38" s="101"/>
      <c r="G38" s="33"/>
      <c r="H38" s="97"/>
      <c r="I38" s="97"/>
      <c r="J38" s="97"/>
      <c r="K38" s="46"/>
      <c r="L38" s="62"/>
      <c r="M38" s="63" t="s">
        <v>50</v>
      </c>
      <c r="N38" s="64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  <c r="Z38" s="67"/>
      <c r="AA38" s="67"/>
      <c r="AB38" s="67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6"/>
      <c r="AN38" s="67"/>
      <c r="AO38" s="67"/>
      <c r="AP38" s="67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6"/>
      <c r="BB38" s="67"/>
      <c r="BC38" s="67"/>
      <c r="BD38" s="67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6"/>
      <c r="BP38" s="67"/>
      <c r="BQ38" s="67"/>
      <c r="BR38" s="67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6"/>
      <c r="CD38" s="67"/>
      <c r="CE38" s="67"/>
      <c r="CF38" s="67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6"/>
      <c r="CR38" s="67"/>
      <c r="CS38" s="67"/>
      <c r="CT38" s="67"/>
      <c r="CU38" s="68"/>
      <c r="CV38" s="94"/>
      <c r="CZ38" s="48"/>
    </row>
    <row r="39" spans="1:112" s="73" customFormat="1" ht="15" customHeight="1">
      <c r="A39" s="101"/>
      <c r="B39" s="101"/>
      <c r="C39" s="101"/>
      <c r="D39" s="101"/>
      <c r="E39" s="96"/>
      <c r="F39" s="69" t="s">
        <v>53</v>
      </c>
      <c r="G39" s="35"/>
      <c r="H39" s="97"/>
      <c r="I39" s="97"/>
      <c r="J39" s="46"/>
      <c r="K39" s="70"/>
      <c r="L39" s="62"/>
      <c r="M39" s="71" t="s">
        <v>51</v>
      </c>
      <c r="N39" s="64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6"/>
      <c r="Z39" s="67"/>
      <c r="AA39" s="67"/>
      <c r="AB39" s="67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67"/>
      <c r="AO39" s="67"/>
      <c r="AP39" s="67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6"/>
      <c r="BB39" s="67"/>
      <c r="BC39" s="67"/>
      <c r="BD39" s="67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6"/>
      <c r="BP39" s="67"/>
      <c r="BQ39" s="67"/>
      <c r="BR39" s="67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6"/>
      <c r="CD39" s="67"/>
      <c r="CE39" s="67"/>
      <c r="CF39" s="67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6"/>
      <c r="CR39" s="67"/>
      <c r="CS39" s="67"/>
      <c r="CT39" s="67"/>
      <c r="CU39" s="68"/>
      <c r="CV39" s="94"/>
      <c r="CW39" s="72"/>
      <c r="CX39" s="72"/>
      <c r="CY39" s="72"/>
      <c r="CZ39" s="48"/>
      <c r="DA39" s="72"/>
      <c r="DB39" s="5"/>
      <c r="DC39" s="5"/>
      <c r="DD39" s="72"/>
      <c r="DE39" s="72"/>
      <c r="DF39" s="72"/>
      <c r="DG39" s="72"/>
      <c r="DH39" s="72"/>
    </row>
    <row r="40" spans="1:112" s="73" customFormat="1" ht="15">
      <c r="A40" s="101"/>
      <c r="B40" s="101"/>
      <c r="C40" s="101"/>
      <c r="D40" s="101"/>
      <c r="E40" s="42"/>
      <c r="F40" s="69"/>
      <c r="G40" s="35"/>
      <c r="H40" s="97"/>
      <c r="I40" s="77"/>
      <c r="J40" s="77"/>
      <c r="K40" s="70"/>
      <c r="L40" s="78"/>
      <c r="M40" s="79" t="s">
        <v>56</v>
      </c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3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3"/>
      <c r="AO40" s="83"/>
      <c r="AP40" s="80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2"/>
      <c r="BB40" s="83"/>
      <c r="BC40" s="83"/>
      <c r="BD40" s="80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2"/>
      <c r="BP40" s="83"/>
      <c r="BQ40" s="83"/>
      <c r="BR40" s="80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2"/>
      <c r="CD40" s="83"/>
      <c r="CE40" s="83"/>
      <c r="CF40" s="80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2"/>
      <c r="CR40" s="83"/>
      <c r="CS40" s="83"/>
      <c r="CT40" s="80"/>
      <c r="CU40" s="83"/>
      <c r="CV40" s="84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</row>
    <row r="41" spans="1:112" s="73" customFormat="1" ht="15">
      <c r="A41" s="101"/>
      <c r="B41" s="101"/>
      <c r="C41" s="101"/>
      <c r="D41" s="85"/>
      <c r="E41" s="85"/>
      <c r="F41" s="86"/>
      <c r="G41" s="85"/>
      <c r="H41" s="35"/>
      <c r="I41" s="70"/>
      <c r="J41" s="77"/>
      <c r="K41" s="37"/>
      <c r="L41" s="62"/>
      <c r="M41" s="87" t="s">
        <v>57</v>
      </c>
      <c r="N41" s="88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67"/>
      <c r="AA41" s="67"/>
      <c r="AB41" s="64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6"/>
      <c r="AN41" s="67"/>
      <c r="AO41" s="67"/>
      <c r="AP41" s="64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7"/>
      <c r="BC41" s="67"/>
      <c r="BD41" s="64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7"/>
      <c r="BQ41" s="67"/>
      <c r="BR41" s="64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6"/>
      <c r="CD41" s="67"/>
      <c r="CE41" s="67"/>
      <c r="CF41" s="64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6"/>
      <c r="CR41" s="67"/>
      <c r="CS41" s="67"/>
      <c r="CT41" s="64"/>
      <c r="CU41" s="67"/>
      <c r="CV41" s="68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</row>
    <row r="42" spans="1:112" ht="22.5">
      <c r="A42" s="101">
        <v>2</v>
      </c>
      <c r="B42" s="33"/>
      <c r="C42" s="33"/>
      <c r="D42" s="33"/>
      <c r="E42" s="34" t="s">
        <v>53</v>
      </c>
      <c r="F42" s="34" t="s">
        <v>53</v>
      </c>
      <c r="G42" s="35"/>
      <c r="H42" s="35"/>
      <c r="I42" s="36"/>
      <c r="J42" s="37"/>
      <c r="K42" s="37"/>
      <c r="L42" s="38">
        <v>2</v>
      </c>
      <c r="M42" s="39" t="s">
        <v>27</v>
      </c>
      <c r="N42" s="40"/>
      <c r="O42" s="105" t="str">
        <f>IF('[1]Перечень тарифов'!J24="","","" &amp; '[1]Перечень тарифов'!J24 &amp; "")</f>
        <v>Тариф на горячую воду на территории поселка Снежный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41" t="s">
        <v>28</v>
      </c>
    </row>
    <row r="43" spans="1:112" hidden="1">
      <c r="A43" s="101"/>
      <c r="B43" s="101">
        <v>1</v>
      </c>
      <c r="C43" s="33"/>
      <c r="D43" s="33"/>
      <c r="E43" s="42" t="s">
        <v>53</v>
      </c>
      <c r="F43" s="35"/>
      <c r="G43" s="35"/>
      <c r="H43" s="35"/>
      <c r="I43" s="43"/>
      <c r="J43" s="44"/>
      <c r="K43" s="3"/>
      <c r="L43" s="38" t="s">
        <v>71</v>
      </c>
      <c r="M43" s="45"/>
      <c r="N43" s="40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41"/>
    </row>
    <row r="44" spans="1:112" hidden="1">
      <c r="A44" s="101"/>
      <c r="B44" s="101"/>
      <c r="C44" s="101">
        <v>1</v>
      </c>
      <c r="D44" s="33"/>
      <c r="E44" s="42" t="s">
        <v>53</v>
      </c>
      <c r="F44" s="35"/>
      <c r="G44" s="35"/>
      <c r="H44" s="35"/>
      <c r="I44" s="46"/>
      <c r="J44" s="44"/>
      <c r="K44" s="8"/>
      <c r="L44" s="38" t="s">
        <v>72</v>
      </c>
      <c r="M44" s="47"/>
      <c r="N44" s="40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41"/>
      <c r="CZ44" s="48"/>
    </row>
    <row r="45" spans="1:112" ht="33.75">
      <c r="A45" s="101"/>
      <c r="B45" s="101"/>
      <c r="C45" s="101"/>
      <c r="D45" s="101">
        <v>1</v>
      </c>
      <c r="E45" s="42" t="s">
        <v>53</v>
      </c>
      <c r="F45" s="35"/>
      <c r="G45" s="35"/>
      <c r="H45" s="97"/>
      <c r="I45" s="44"/>
      <c r="J45" s="44"/>
      <c r="K45" s="8"/>
      <c r="L45" s="38" t="s">
        <v>73</v>
      </c>
      <c r="M45" s="49" t="s">
        <v>29</v>
      </c>
      <c r="N45" s="40"/>
      <c r="O45" s="106" t="s">
        <v>55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41" t="s">
        <v>30</v>
      </c>
      <c r="CZ45" s="48"/>
    </row>
    <row r="46" spans="1:112" ht="33.75">
      <c r="A46" s="101"/>
      <c r="B46" s="101"/>
      <c r="C46" s="101"/>
      <c r="D46" s="101"/>
      <c r="E46" s="96" t="s">
        <v>25</v>
      </c>
      <c r="F46" s="33"/>
      <c r="G46" s="35"/>
      <c r="H46" s="97"/>
      <c r="I46" s="97"/>
      <c r="J46" s="46"/>
      <c r="K46" s="8"/>
      <c r="L46" s="38" t="s">
        <v>74</v>
      </c>
      <c r="M46" s="50" t="s">
        <v>31</v>
      </c>
      <c r="N46" s="51"/>
      <c r="O46" s="104" t="s">
        <v>32</v>
      </c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41" t="s">
        <v>33</v>
      </c>
      <c r="CX46" s="48" t="e">
        <f ca="1">strCheckUnique(CY46:CY51)</f>
        <v>#NAME?</v>
      </c>
      <c r="CZ46" s="48"/>
    </row>
    <row r="47" spans="1:112" ht="66" customHeight="1">
      <c r="A47" s="101"/>
      <c r="B47" s="101"/>
      <c r="C47" s="101"/>
      <c r="D47" s="101"/>
      <c r="E47" s="96"/>
      <c r="F47" s="101">
        <v>1</v>
      </c>
      <c r="G47" s="33"/>
      <c r="H47" s="97"/>
      <c r="I47" s="97"/>
      <c r="J47" s="97"/>
      <c r="K47" s="46"/>
      <c r="L47" s="38" t="s">
        <v>75</v>
      </c>
      <c r="M47" s="74"/>
      <c r="N47" s="102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91" t="s">
        <v>34</v>
      </c>
      <c r="Z47" s="92" t="s">
        <v>35</v>
      </c>
      <c r="AA47" s="91" t="s">
        <v>36</v>
      </c>
      <c r="AB47" s="92" t="s">
        <v>35</v>
      </c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91" t="s">
        <v>37</v>
      </c>
      <c r="AN47" s="92" t="s">
        <v>35</v>
      </c>
      <c r="AO47" s="91" t="s">
        <v>38</v>
      </c>
      <c r="AP47" s="92" t="s">
        <v>35</v>
      </c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91" t="s">
        <v>39</v>
      </c>
      <c r="BB47" s="92" t="s">
        <v>35</v>
      </c>
      <c r="BC47" s="91" t="s">
        <v>40</v>
      </c>
      <c r="BD47" s="92" t="s">
        <v>35</v>
      </c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91" t="s">
        <v>41</v>
      </c>
      <c r="BP47" s="92" t="s">
        <v>35</v>
      </c>
      <c r="BQ47" s="91" t="s">
        <v>42</v>
      </c>
      <c r="BR47" s="92" t="s">
        <v>35</v>
      </c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91" t="s">
        <v>43</v>
      </c>
      <c r="CD47" s="92" t="s">
        <v>35</v>
      </c>
      <c r="CE47" s="91" t="s">
        <v>44</v>
      </c>
      <c r="CF47" s="92" t="s">
        <v>35</v>
      </c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91" t="s">
        <v>45</v>
      </c>
      <c r="CR47" s="92" t="s">
        <v>35</v>
      </c>
      <c r="CS47" s="91" t="s">
        <v>46</v>
      </c>
      <c r="CT47" s="92" t="s">
        <v>47</v>
      </c>
      <c r="CU47" s="54"/>
      <c r="CV47" s="94" t="s">
        <v>48</v>
      </c>
      <c r="CW47" s="5" t="e">
        <f ca="1">strCheckDate(O49:CU49)</f>
        <v>#NAME?</v>
      </c>
      <c r="CY47" s="48" t="str">
        <f>IF(M47="","",M47 )</f>
        <v/>
      </c>
      <c r="CZ47" s="48"/>
      <c r="DA47" s="48"/>
      <c r="DB47" s="48"/>
    </row>
    <row r="48" spans="1:112" ht="66" customHeight="1">
      <c r="A48" s="101"/>
      <c r="B48" s="101"/>
      <c r="C48" s="101"/>
      <c r="D48" s="101"/>
      <c r="E48" s="96"/>
      <c r="F48" s="101"/>
      <c r="G48" s="33">
        <v>1</v>
      </c>
      <c r="H48" s="97"/>
      <c r="I48" s="97"/>
      <c r="J48" s="97"/>
      <c r="K48" s="46"/>
      <c r="L48" s="75" t="s">
        <v>76</v>
      </c>
      <c r="M48" s="55" t="s">
        <v>49</v>
      </c>
      <c r="N48" s="103"/>
      <c r="O48" s="53"/>
      <c r="P48" s="56">
        <v>0</v>
      </c>
      <c r="Q48" s="56">
        <v>41.31</v>
      </c>
      <c r="R48" s="56">
        <v>1596.04</v>
      </c>
      <c r="S48" s="53"/>
      <c r="T48" s="53"/>
      <c r="U48" s="53"/>
      <c r="V48" s="53"/>
      <c r="W48" s="53"/>
      <c r="X48" s="53"/>
      <c r="Y48" s="91"/>
      <c r="Z48" s="92"/>
      <c r="AA48" s="91"/>
      <c r="AB48" s="92"/>
      <c r="AC48" s="53"/>
      <c r="AD48" s="56">
        <v>0</v>
      </c>
      <c r="AE48" s="56">
        <v>42.71</v>
      </c>
      <c r="AF48" s="56">
        <v>1650.3</v>
      </c>
      <c r="AG48" s="53"/>
      <c r="AH48" s="53"/>
      <c r="AI48" s="53"/>
      <c r="AJ48" s="53"/>
      <c r="AK48" s="53"/>
      <c r="AL48" s="53"/>
      <c r="AM48" s="91"/>
      <c r="AN48" s="92"/>
      <c r="AO48" s="91"/>
      <c r="AP48" s="92"/>
      <c r="AQ48" s="53"/>
      <c r="AR48" s="56">
        <v>0</v>
      </c>
      <c r="AS48" s="56">
        <v>42.71</v>
      </c>
      <c r="AT48" s="56">
        <v>1650.3</v>
      </c>
      <c r="AU48" s="53"/>
      <c r="AV48" s="53"/>
      <c r="AW48" s="53"/>
      <c r="AX48" s="53"/>
      <c r="AY48" s="53"/>
      <c r="AZ48" s="53"/>
      <c r="BA48" s="91"/>
      <c r="BB48" s="92"/>
      <c r="BC48" s="91"/>
      <c r="BD48" s="92"/>
      <c r="BE48" s="53"/>
      <c r="BF48" s="56">
        <v>0</v>
      </c>
      <c r="BG48" s="56">
        <v>44.16</v>
      </c>
      <c r="BH48" s="56">
        <v>1709.71</v>
      </c>
      <c r="BI48" s="53"/>
      <c r="BJ48" s="53"/>
      <c r="BK48" s="53"/>
      <c r="BL48" s="53"/>
      <c r="BM48" s="53"/>
      <c r="BN48" s="53"/>
      <c r="BO48" s="91"/>
      <c r="BP48" s="92"/>
      <c r="BQ48" s="91"/>
      <c r="BR48" s="92"/>
      <c r="BS48" s="53"/>
      <c r="BT48" s="56">
        <v>0</v>
      </c>
      <c r="BU48" s="56">
        <v>44.16</v>
      </c>
      <c r="BV48" s="56">
        <v>1709.71</v>
      </c>
      <c r="BW48" s="53"/>
      <c r="BX48" s="53"/>
      <c r="BY48" s="53"/>
      <c r="BZ48" s="53"/>
      <c r="CA48" s="53"/>
      <c r="CB48" s="53"/>
      <c r="CC48" s="91"/>
      <c r="CD48" s="92"/>
      <c r="CE48" s="91"/>
      <c r="CF48" s="92"/>
      <c r="CG48" s="53"/>
      <c r="CH48" s="56">
        <v>0</v>
      </c>
      <c r="CI48" s="56">
        <v>45.75</v>
      </c>
      <c r="CJ48" s="56">
        <v>1771.26</v>
      </c>
      <c r="CK48" s="53"/>
      <c r="CL48" s="53"/>
      <c r="CM48" s="53"/>
      <c r="CN48" s="53"/>
      <c r="CO48" s="53"/>
      <c r="CP48" s="53"/>
      <c r="CQ48" s="91"/>
      <c r="CR48" s="92"/>
      <c r="CS48" s="91"/>
      <c r="CT48" s="92"/>
      <c r="CU48" s="54"/>
      <c r="CV48" s="94"/>
      <c r="CY48" s="48"/>
      <c r="CZ48" s="48"/>
      <c r="DA48" s="48"/>
      <c r="DB48" s="48"/>
    </row>
    <row r="49" spans="1:112" ht="14.25" hidden="1" customHeight="1">
      <c r="A49" s="101"/>
      <c r="B49" s="101"/>
      <c r="C49" s="101"/>
      <c r="D49" s="101"/>
      <c r="E49" s="96"/>
      <c r="F49" s="101"/>
      <c r="G49" s="33"/>
      <c r="H49" s="97"/>
      <c r="I49" s="97"/>
      <c r="J49" s="97"/>
      <c r="K49" s="46"/>
      <c r="L49" s="57"/>
      <c r="M49" s="76"/>
      <c r="N49" s="102"/>
      <c r="O49" s="59"/>
      <c r="P49" s="59"/>
      <c r="Q49" s="60"/>
      <c r="R49" s="61" t="str">
        <f>Y47 &amp; "-" &amp; AA47</f>
        <v>01.01.2022-30.06.2022</v>
      </c>
      <c r="S49" s="61"/>
      <c r="T49" s="61"/>
      <c r="U49" s="61"/>
      <c r="V49" s="61"/>
      <c r="W49" s="61"/>
      <c r="X49" s="61"/>
      <c r="Y49" s="91"/>
      <c r="Z49" s="92"/>
      <c r="AA49" s="93"/>
      <c r="AB49" s="92"/>
      <c r="AC49" s="59"/>
      <c r="AD49" s="59"/>
      <c r="AE49" s="60"/>
      <c r="AF49" s="61" t="str">
        <f>AM47 &amp; "-" &amp; AO47</f>
        <v>01.07.2022-31.12.2022</v>
      </c>
      <c r="AG49" s="61"/>
      <c r="AH49" s="61"/>
      <c r="AI49" s="61"/>
      <c r="AJ49" s="61"/>
      <c r="AK49" s="61"/>
      <c r="AL49" s="61"/>
      <c r="AM49" s="91"/>
      <c r="AN49" s="92"/>
      <c r="AO49" s="93"/>
      <c r="AP49" s="92"/>
      <c r="AQ49" s="59"/>
      <c r="AR49" s="59"/>
      <c r="AS49" s="60"/>
      <c r="AT49" s="61" t="str">
        <f>BA47 &amp; "-" &amp; BC47</f>
        <v>01.01.2023-30.06.2023</v>
      </c>
      <c r="AU49" s="61"/>
      <c r="AV49" s="61"/>
      <c r="AW49" s="61"/>
      <c r="AX49" s="61"/>
      <c r="AY49" s="61"/>
      <c r="AZ49" s="61"/>
      <c r="BA49" s="91"/>
      <c r="BB49" s="92"/>
      <c r="BC49" s="93"/>
      <c r="BD49" s="92"/>
      <c r="BE49" s="59"/>
      <c r="BF49" s="59"/>
      <c r="BG49" s="60"/>
      <c r="BH49" s="61" t="str">
        <f>BO47 &amp; "-" &amp; BQ47</f>
        <v>01.07.2023-31.12.2023</v>
      </c>
      <c r="BI49" s="61"/>
      <c r="BJ49" s="61"/>
      <c r="BK49" s="61"/>
      <c r="BL49" s="61"/>
      <c r="BM49" s="61"/>
      <c r="BN49" s="61"/>
      <c r="BO49" s="91"/>
      <c r="BP49" s="92"/>
      <c r="BQ49" s="93"/>
      <c r="BR49" s="92"/>
      <c r="BS49" s="59"/>
      <c r="BT49" s="59"/>
      <c r="BU49" s="60"/>
      <c r="BV49" s="61" t="str">
        <f>CC47 &amp; "-" &amp; CE47</f>
        <v>01.01.2024-30.06.2024</v>
      </c>
      <c r="BW49" s="61"/>
      <c r="BX49" s="61"/>
      <c r="BY49" s="61"/>
      <c r="BZ49" s="61"/>
      <c r="CA49" s="61"/>
      <c r="CB49" s="61"/>
      <c r="CC49" s="91"/>
      <c r="CD49" s="92"/>
      <c r="CE49" s="93"/>
      <c r="CF49" s="92"/>
      <c r="CG49" s="59"/>
      <c r="CH49" s="59"/>
      <c r="CI49" s="60"/>
      <c r="CJ49" s="61" t="str">
        <f>CQ47 &amp; "-" &amp; CS47</f>
        <v>01.07.2024-31.12.2024</v>
      </c>
      <c r="CK49" s="61"/>
      <c r="CL49" s="61"/>
      <c r="CM49" s="61"/>
      <c r="CN49" s="61"/>
      <c r="CO49" s="61"/>
      <c r="CP49" s="61"/>
      <c r="CQ49" s="91"/>
      <c r="CR49" s="92"/>
      <c r="CS49" s="93"/>
      <c r="CT49" s="92"/>
      <c r="CU49" s="54"/>
      <c r="CV49" s="94"/>
      <c r="CZ49" s="48"/>
    </row>
    <row r="50" spans="1:112" ht="14.25" customHeight="1">
      <c r="A50" s="101"/>
      <c r="B50" s="101"/>
      <c r="C50" s="101"/>
      <c r="D50" s="101"/>
      <c r="E50" s="96"/>
      <c r="F50" s="101"/>
      <c r="G50" s="33"/>
      <c r="H50" s="97"/>
      <c r="I50" s="97"/>
      <c r="J50" s="97"/>
      <c r="K50" s="46"/>
      <c r="L50" s="62"/>
      <c r="M50" s="63" t="s">
        <v>50</v>
      </c>
      <c r="N50" s="64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6"/>
      <c r="Z50" s="67"/>
      <c r="AA50" s="67"/>
      <c r="AB50" s="67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6"/>
      <c r="AN50" s="67"/>
      <c r="AO50" s="67"/>
      <c r="AP50" s="67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6"/>
      <c r="BB50" s="67"/>
      <c r="BC50" s="67"/>
      <c r="BD50" s="67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6"/>
      <c r="BP50" s="67"/>
      <c r="BQ50" s="67"/>
      <c r="BR50" s="67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6"/>
      <c r="CD50" s="67"/>
      <c r="CE50" s="67"/>
      <c r="CF50" s="67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6"/>
      <c r="CR50" s="67"/>
      <c r="CS50" s="67"/>
      <c r="CT50" s="67"/>
      <c r="CU50" s="68"/>
      <c r="CV50" s="94"/>
      <c r="CZ50" s="48"/>
    </row>
    <row r="51" spans="1:112" s="73" customFormat="1" ht="15" customHeight="1">
      <c r="A51" s="101"/>
      <c r="B51" s="101"/>
      <c r="C51" s="101"/>
      <c r="D51" s="101"/>
      <c r="E51" s="96"/>
      <c r="F51" s="69" t="s">
        <v>53</v>
      </c>
      <c r="G51" s="35"/>
      <c r="H51" s="97"/>
      <c r="I51" s="97"/>
      <c r="J51" s="46"/>
      <c r="K51" s="70"/>
      <c r="L51" s="62"/>
      <c r="M51" s="71" t="s">
        <v>51</v>
      </c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6"/>
      <c r="Z51" s="67"/>
      <c r="AA51" s="67"/>
      <c r="AB51" s="67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6"/>
      <c r="AN51" s="67"/>
      <c r="AO51" s="67"/>
      <c r="AP51" s="67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6"/>
      <c r="BB51" s="67"/>
      <c r="BC51" s="67"/>
      <c r="BD51" s="67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6"/>
      <c r="BP51" s="67"/>
      <c r="BQ51" s="67"/>
      <c r="BR51" s="67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6"/>
      <c r="CD51" s="67"/>
      <c r="CE51" s="67"/>
      <c r="CF51" s="67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6"/>
      <c r="CR51" s="67"/>
      <c r="CS51" s="67"/>
      <c r="CT51" s="67"/>
      <c r="CU51" s="68"/>
      <c r="CV51" s="94"/>
      <c r="CW51" s="72"/>
      <c r="CX51" s="72"/>
      <c r="CY51" s="72"/>
      <c r="CZ51" s="48"/>
      <c r="DA51" s="72"/>
      <c r="DB51" s="5"/>
      <c r="DC51" s="5"/>
      <c r="DD51" s="72"/>
      <c r="DE51" s="72"/>
      <c r="DF51" s="72"/>
      <c r="DG51" s="72"/>
      <c r="DH51" s="72"/>
    </row>
    <row r="52" spans="1:112" s="73" customFormat="1" ht="15">
      <c r="A52" s="101"/>
      <c r="B52" s="101"/>
      <c r="C52" s="101"/>
      <c r="D52" s="101"/>
      <c r="E52" s="42" t="s">
        <v>53</v>
      </c>
      <c r="F52" s="69" t="s">
        <v>53</v>
      </c>
      <c r="G52" s="35"/>
      <c r="H52" s="97"/>
      <c r="I52" s="77"/>
      <c r="J52" s="77"/>
      <c r="K52" s="70"/>
      <c r="L52" s="62"/>
      <c r="M52" s="89" t="s">
        <v>56</v>
      </c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6"/>
      <c r="Z52" s="67"/>
      <c r="AA52" s="67"/>
      <c r="AB52" s="64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6"/>
      <c r="AN52" s="67"/>
      <c r="AO52" s="67"/>
      <c r="AP52" s="64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6"/>
      <c r="BB52" s="67"/>
      <c r="BC52" s="67"/>
      <c r="BD52" s="64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6"/>
      <c r="BP52" s="67"/>
      <c r="BQ52" s="67"/>
      <c r="BR52" s="64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6"/>
      <c r="CD52" s="67"/>
      <c r="CE52" s="67"/>
      <c r="CF52" s="64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6"/>
      <c r="CR52" s="67"/>
      <c r="CS52" s="67"/>
      <c r="CT52" s="64"/>
      <c r="CU52" s="67"/>
      <c r="CV52" s="68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</row>
    <row r="53" spans="1:112" s="73" customFormat="1" ht="15">
      <c r="A53" s="101"/>
      <c r="B53" s="101"/>
      <c r="C53" s="101"/>
      <c r="D53" s="85" t="s">
        <v>53</v>
      </c>
      <c r="E53" s="85" t="s">
        <v>53</v>
      </c>
      <c r="F53" s="86" t="s">
        <v>53</v>
      </c>
      <c r="G53" s="85" t="s">
        <v>53</v>
      </c>
      <c r="H53" s="35"/>
      <c r="I53" s="70"/>
      <c r="J53" s="77"/>
      <c r="K53" s="37"/>
      <c r="L53" s="62"/>
      <c r="M53" s="87" t="s">
        <v>57</v>
      </c>
      <c r="N53" s="88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6"/>
      <c r="Z53" s="67"/>
      <c r="AA53" s="67"/>
      <c r="AB53" s="64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6"/>
      <c r="AN53" s="67"/>
      <c r="AO53" s="67"/>
      <c r="AP53" s="64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6"/>
      <c r="BB53" s="67"/>
      <c r="BC53" s="67"/>
      <c r="BD53" s="64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6"/>
      <c r="BP53" s="67"/>
      <c r="BQ53" s="67"/>
      <c r="BR53" s="64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6"/>
      <c r="CD53" s="67"/>
      <c r="CE53" s="67"/>
      <c r="CF53" s="64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6"/>
      <c r="CR53" s="67"/>
      <c r="CS53" s="67"/>
      <c r="CT53" s="64"/>
      <c r="CU53" s="67"/>
      <c r="CV53" s="68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</row>
    <row r="54" spans="1:112" ht="22.5">
      <c r="A54" s="101">
        <v>3</v>
      </c>
      <c r="B54" s="33"/>
      <c r="C54" s="33"/>
      <c r="D54" s="33"/>
      <c r="E54" s="34" t="s">
        <v>53</v>
      </c>
      <c r="F54" s="34" t="s">
        <v>53</v>
      </c>
      <c r="G54" s="35"/>
      <c r="H54" s="35"/>
      <c r="I54" s="36"/>
      <c r="J54" s="37"/>
      <c r="K54" s="37"/>
      <c r="L54" s="38">
        <v>3</v>
      </c>
      <c r="M54" s="39" t="s">
        <v>27</v>
      </c>
      <c r="N54" s="40"/>
      <c r="O54" s="105" t="str">
        <f>IF('[1]Перечень тарифов'!J27="","","" &amp; '[1]Перечень тарифов'!J27 &amp; "")</f>
        <v>Тариф на горячую воду на территории котельной по ул.Крылова, 40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41" t="s">
        <v>28</v>
      </c>
    </row>
    <row r="55" spans="1:112" hidden="1">
      <c r="A55" s="101"/>
      <c r="B55" s="101">
        <v>1</v>
      </c>
      <c r="C55" s="33"/>
      <c r="D55" s="33"/>
      <c r="E55" s="42" t="s">
        <v>53</v>
      </c>
      <c r="F55" s="35"/>
      <c r="G55" s="35"/>
      <c r="H55" s="35"/>
      <c r="I55" s="43"/>
      <c r="J55" s="44"/>
      <c r="K55" s="3"/>
      <c r="L55" s="38" t="s">
        <v>77</v>
      </c>
      <c r="M55" s="45"/>
      <c r="N55" s="40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41"/>
    </row>
    <row r="56" spans="1:112" hidden="1">
      <c r="A56" s="101"/>
      <c r="B56" s="101"/>
      <c r="C56" s="101">
        <v>1</v>
      </c>
      <c r="D56" s="33"/>
      <c r="E56" s="42" t="s">
        <v>53</v>
      </c>
      <c r="F56" s="35"/>
      <c r="G56" s="35"/>
      <c r="H56" s="35"/>
      <c r="I56" s="46"/>
      <c r="J56" s="44"/>
      <c r="K56" s="8"/>
      <c r="L56" s="38" t="s">
        <v>78</v>
      </c>
      <c r="M56" s="47"/>
      <c r="N56" s="40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41"/>
      <c r="CZ56" s="48"/>
    </row>
    <row r="57" spans="1:112" ht="33.75">
      <c r="A57" s="101"/>
      <c r="B57" s="101"/>
      <c r="C57" s="101"/>
      <c r="D57" s="101">
        <v>1</v>
      </c>
      <c r="E57" s="42" t="s">
        <v>53</v>
      </c>
      <c r="F57" s="35"/>
      <c r="G57" s="35"/>
      <c r="H57" s="97"/>
      <c r="I57" s="44"/>
      <c r="J57" s="44"/>
      <c r="K57" s="8"/>
      <c r="L57" s="38" t="s">
        <v>79</v>
      </c>
      <c r="M57" s="49" t="s">
        <v>29</v>
      </c>
      <c r="N57" s="40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41" t="s">
        <v>30</v>
      </c>
      <c r="CZ57" s="48"/>
    </row>
    <row r="58" spans="1:112" ht="33.75">
      <c r="A58" s="101"/>
      <c r="B58" s="101"/>
      <c r="C58" s="101"/>
      <c r="D58" s="101"/>
      <c r="E58" s="96" t="s">
        <v>25</v>
      </c>
      <c r="F58" s="33"/>
      <c r="G58" s="35"/>
      <c r="H58" s="97"/>
      <c r="I58" s="97"/>
      <c r="J58" s="46"/>
      <c r="K58" s="8"/>
      <c r="L58" s="38" t="s">
        <v>80</v>
      </c>
      <c r="M58" s="50" t="s">
        <v>31</v>
      </c>
      <c r="N58" s="51"/>
      <c r="O58" s="104" t="s">
        <v>55</v>
      </c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41" t="s">
        <v>33</v>
      </c>
      <c r="CX58" s="48" t="e">
        <f ca="1">strCheckUnique(CY58:CY63)</f>
        <v>#NAME?</v>
      </c>
      <c r="CZ58" s="48"/>
    </row>
    <row r="59" spans="1:112" ht="66" customHeight="1">
      <c r="A59" s="101"/>
      <c r="B59" s="101"/>
      <c r="C59" s="101"/>
      <c r="D59" s="101"/>
      <c r="E59" s="96"/>
      <c r="F59" s="101">
        <v>1</v>
      </c>
      <c r="G59" s="33"/>
      <c r="H59" s="97"/>
      <c r="I59" s="97"/>
      <c r="J59" s="97"/>
      <c r="K59" s="46"/>
      <c r="L59" s="38" t="s">
        <v>81</v>
      </c>
      <c r="M59" s="74"/>
      <c r="N59" s="102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91" t="s">
        <v>34</v>
      </c>
      <c r="Z59" s="92" t="s">
        <v>35</v>
      </c>
      <c r="AA59" s="91" t="s">
        <v>36</v>
      </c>
      <c r="AB59" s="92" t="s">
        <v>35</v>
      </c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91" t="s">
        <v>37</v>
      </c>
      <c r="AN59" s="92" t="s">
        <v>35</v>
      </c>
      <c r="AO59" s="91" t="s">
        <v>38</v>
      </c>
      <c r="AP59" s="92" t="s">
        <v>35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91" t="s">
        <v>39</v>
      </c>
      <c r="BB59" s="92" t="s">
        <v>35</v>
      </c>
      <c r="BC59" s="91" t="s">
        <v>40</v>
      </c>
      <c r="BD59" s="92" t="s">
        <v>35</v>
      </c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91" t="s">
        <v>41</v>
      </c>
      <c r="BP59" s="92" t="s">
        <v>35</v>
      </c>
      <c r="BQ59" s="91" t="s">
        <v>42</v>
      </c>
      <c r="BR59" s="92" t="s">
        <v>35</v>
      </c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91" t="s">
        <v>43</v>
      </c>
      <c r="CD59" s="92" t="s">
        <v>35</v>
      </c>
      <c r="CE59" s="91" t="s">
        <v>44</v>
      </c>
      <c r="CF59" s="92" t="s">
        <v>35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91" t="s">
        <v>45</v>
      </c>
      <c r="CR59" s="92" t="s">
        <v>35</v>
      </c>
      <c r="CS59" s="91" t="s">
        <v>46</v>
      </c>
      <c r="CT59" s="92" t="s">
        <v>47</v>
      </c>
      <c r="CU59" s="54"/>
      <c r="CV59" s="94" t="s">
        <v>48</v>
      </c>
      <c r="CW59" s="5" t="e">
        <f ca="1">strCheckDate(O61:CU61)</f>
        <v>#NAME?</v>
      </c>
      <c r="CY59" s="48" t="str">
        <f>IF(M59="","",M59 )</f>
        <v/>
      </c>
      <c r="CZ59" s="48"/>
      <c r="DA59" s="48"/>
      <c r="DB59" s="48"/>
    </row>
    <row r="60" spans="1:112" ht="66" customHeight="1">
      <c r="A60" s="101"/>
      <c r="B60" s="101"/>
      <c r="C60" s="101"/>
      <c r="D60" s="101"/>
      <c r="E60" s="96"/>
      <c r="F60" s="101"/>
      <c r="G60" s="33">
        <v>1</v>
      </c>
      <c r="H60" s="97"/>
      <c r="I60" s="97"/>
      <c r="J60" s="97"/>
      <c r="K60" s="46"/>
      <c r="L60" s="75" t="s">
        <v>82</v>
      </c>
      <c r="M60" s="55" t="s">
        <v>49</v>
      </c>
      <c r="N60" s="103"/>
      <c r="O60" s="53"/>
      <c r="P60" s="56">
        <v>0</v>
      </c>
      <c r="Q60" s="56">
        <v>41.31</v>
      </c>
      <c r="R60" s="56">
        <v>1596.04</v>
      </c>
      <c r="S60" s="53"/>
      <c r="T60" s="53"/>
      <c r="U60" s="53"/>
      <c r="V60" s="53"/>
      <c r="W60" s="53"/>
      <c r="X60" s="53"/>
      <c r="Y60" s="91"/>
      <c r="Z60" s="92"/>
      <c r="AA60" s="91"/>
      <c r="AB60" s="92"/>
      <c r="AC60" s="53"/>
      <c r="AD60" s="56">
        <v>0</v>
      </c>
      <c r="AE60" s="56">
        <v>42.71</v>
      </c>
      <c r="AF60" s="56">
        <v>1650.3</v>
      </c>
      <c r="AG60" s="53"/>
      <c r="AH60" s="53"/>
      <c r="AI60" s="53"/>
      <c r="AJ60" s="53"/>
      <c r="AK60" s="53"/>
      <c r="AL60" s="53"/>
      <c r="AM60" s="91"/>
      <c r="AN60" s="92"/>
      <c r="AO60" s="91"/>
      <c r="AP60" s="92"/>
      <c r="AQ60" s="53"/>
      <c r="AR60" s="56">
        <v>0</v>
      </c>
      <c r="AS60" s="56">
        <v>42.71</v>
      </c>
      <c r="AT60" s="56">
        <v>1650.3</v>
      </c>
      <c r="AU60" s="53"/>
      <c r="AV60" s="53"/>
      <c r="AW60" s="53"/>
      <c r="AX60" s="53"/>
      <c r="AY60" s="53"/>
      <c r="AZ60" s="53"/>
      <c r="BA60" s="91"/>
      <c r="BB60" s="92"/>
      <c r="BC60" s="91"/>
      <c r="BD60" s="92"/>
      <c r="BE60" s="53"/>
      <c r="BF60" s="56">
        <v>0</v>
      </c>
      <c r="BG60" s="56">
        <v>44.16</v>
      </c>
      <c r="BH60" s="56">
        <v>1709.71</v>
      </c>
      <c r="BI60" s="53"/>
      <c r="BJ60" s="53"/>
      <c r="BK60" s="53"/>
      <c r="BL60" s="53"/>
      <c r="BM60" s="53"/>
      <c r="BN60" s="53"/>
      <c r="BO60" s="91"/>
      <c r="BP60" s="92"/>
      <c r="BQ60" s="91"/>
      <c r="BR60" s="92"/>
      <c r="BS60" s="53"/>
      <c r="BT60" s="56">
        <v>0</v>
      </c>
      <c r="BU60" s="56">
        <v>44.16</v>
      </c>
      <c r="BV60" s="56">
        <v>1709.71</v>
      </c>
      <c r="BW60" s="53"/>
      <c r="BX60" s="53"/>
      <c r="BY60" s="53"/>
      <c r="BZ60" s="53"/>
      <c r="CA60" s="53"/>
      <c r="CB60" s="53"/>
      <c r="CC60" s="91"/>
      <c r="CD60" s="92"/>
      <c r="CE60" s="91"/>
      <c r="CF60" s="92"/>
      <c r="CG60" s="53"/>
      <c r="CH60" s="56">
        <v>0</v>
      </c>
      <c r="CI60" s="56">
        <v>45.75</v>
      </c>
      <c r="CJ60" s="56">
        <v>1771.26</v>
      </c>
      <c r="CK60" s="53"/>
      <c r="CL60" s="53"/>
      <c r="CM60" s="53"/>
      <c r="CN60" s="53"/>
      <c r="CO60" s="53"/>
      <c r="CP60" s="53"/>
      <c r="CQ60" s="91"/>
      <c r="CR60" s="92"/>
      <c r="CS60" s="91"/>
      <c r="CT60" s="92"/>
      <c r="CU60" s="54"/>
      <c r="CV60" s="94"/>
      <c r="CY60" s="48"/>
      <c r="CZ60" s="48"/>
      <c r="DA60" s="48"/>
      <c r="DB60" s="48"/>
    </row>
    <row r="61" spans="1:112" ht="14.25" hidden="1" customHeight="1">
      <c r="A61" s="101"/>
      <c r="B61" s="101"/>
      <c r="C61" s="101"/>
      <c r="D61" s="101"/>
      <c r="E61" s="96"/>
      <c r="F61" s="101"/>
      <c r="G61" s="33"/>
      <c r="H61" s="97"/>
      <c r="I61" s="97"/>
      <c r="J61" s="97"/>
      <c r="K61" s="46"/>
      <c r="L61" s="57"/>
      <c r="M61" s="76"/>
      <c r="N61" s="102"/>
      <c r="O61" s="59"/>
      <c r="P61" s="59"/>
      <c r="Q61" s="60"/>
      <c r="R61" s="61" t="str">
        <f>Y59 &amp; "-" &amp; AA59</f>
        <v>01.01.2022-30.06.2022</v>
      </c>
      <c r="S61" s="61"/>
      <c r="T61" s="61"/>
      <c r="U61" s="61"/>
      <c r="V61" s="61"/>
      <c r="W61" s="61"/>
      <c r="X61" s="61"/>
      <c r="Y61" s="91"/>
      <c r="Z61" s="92"/>
      <c r="AA61" s="93"/>
      <c r="AB61" s="92"/>
      <c r="AC61" s="59"/>
      <c r="AD61" s="59"/>
      <c r="AE61" s="60"/>
      <c r="AF61" s="61" t="str">
        <f>AM59 &amp; "-" &amp; AO59</f>
        <v>01.07.2022-31.12.2022</v>
      </c>
      <c r="AG61" s="61"/>
      <c r="AH61" s="61"/>
      <c r="AI61" s="61"/>
      <c r="AJ61" s="61"/>
      <c r="AK61" s="61"/>
      <c r="AL61" s="61"/>
      <c r="AM61" s="91"/>
      <c r="AN61" s="92"/>
      <c r="AO61" s="93"/>
      <c r="AP61" s="92"/>
      <c r="AQ61" s="59"/>
      <c r="AR61" s="59"/>
      <c r="AS61" s="60"/>
      <c r="AT61" s="61" t="str">
        <f>BA59 &amp; "-" &amp; BC59</f>
        <v>01.01.2023-30.06.2023</v>
      </c>
      <c r="AU61" s="61"/>
      <c r="AV61" s="61"/>
      <c r="AW61" s="61"/>
      <c r="AX61" s="61"/>
      <c r="AY61" s="61"/>
      <c r="AZ61" s="61"/>
      <c r="BA61" s="91"/>
      <c r="BB61" s="92"/>
      <c r="BC61" s="93"/>
      <c r="BD61" s="92"/>
      <c r="BE61" s="59"/>
      <c r="BF61" s="59"/>
      <c r="BG61" s="60"/>
      <c r="BH61" s="61" t="str">
        <f>BO59 &amp; "-" &amp; BQ59</f>
        <v>01.07.2023-31.12.2023</v>
      </c>
      <c r="BI61" s="61"/>
      <c r="BJ61" s="61"/>
      <c r="BK61" s="61"/>
      <c r="BL61" s="61"/>
      <c r="BM61" s="61"/>
      <c r="BN61" s="61"/>
      <c r="BO61" s="91"/>
      <c r="BP61" s="92"/>
      <c r="BQ61" s="93"/>
      <c r="BR61" s="92"/>
      <c r="BS61" s="59"/>
      <c r="BT61" s="59"/>
      <c r="BU61" s="60"/>
      <c r="BV61" s="61" t="str">
        <f>CC59 &amp; "-" &amp; CE59</f>
        <v>01.01.2024-30.06.2024</v>
      </c>
      <c r="BW61" s="61"/>
      <c r="BX61" s="61"/>
      <c r="BY61" s="61"/>
      <c r="BZ61" s="61"/>
      <c r="CA61" s="61"/>
      <c r="CB61" s="61"/>
      <c r="CC61" s="91"/>
      <c r="CD61" s="92"/>
      <c r="CE61" s="93"/>
      <c r="CF61" s="92"/>
      <c r="CG61" s="59"/>
      <c r="CH61" s="59"/>
      <c r="CI61" s="60"/>
      <c r="CJ61" s="61" t="str">
        <f>CQ59 &amp; "-" &amp; CS59</f>
        <v>01.07.2024-31.12.2024</v>
      </c>
      <c r="CK61" s="61"/>
      <c r="CL61" s="61"/>
      <c r="CM61" s="61"/>
      <c r="CN61" s="61"/>
      <c r="CO61" s="61"/>
      <c r="CP61" s="61"/>
      <c r="CQ61" s="91"/>
      <c r="CR61" s="92"/>
      <c r="CS61" s="93"/>
      <c r="CT61" s="92"/>
      <c r="CU61" s="54"/>
      <c r="CV61" s="94"/>
      <c r="CZ61" s="48"/>
    </row>
    <row r="62" spans="1:112" ht="14.25" customHeight="1">
      <c r="A62" s="101"/>
      <c r="B62" s="101"/>
      <c r="C62" s="101"/>
      <c r="D62" s="101"/>
      <c r="E62" s="96"/>
      <c r="F62" s="101"/>
      <c r="G62" s="33"/>
      <c r="H62" s="97"/>
      <c r="I62" s="97"/>
      <c r="J62" s="97"/>
      <c r="K62" s="46"/>
      <c r="L62" s="62"/>
      <c r="M62" s="63" t="s">
        <v>50</v>
      </c>
      <c r="N62" s="64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/>
      <c r="AA62" s="67"/>
      <c r="AB62" s="67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6"/>
      <c r="AN62" s="67"/>
      <c r="AO62" s="67"/>
      <c r="AP62" s="67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6"/>
      <c r="BB62" s="67"/>
      <c r="BC62" s="67"/>
      <c r="BD62" s="67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6"/>
      <c r="BP62" s="67"/>
      <c r="BQ62" s="67"/>
      <c r="BR62" s="67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6"/>
      <c r="CD62" s="67"/>
      <c r="CE62" s="67"/>
      <c r="CF62" s="67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6"/>
      <c r="CR62" s="67"/>
      <c r="CS62" s="67"/>
      <c r="CT62" s="67"/>
      <c r="CU62" s="68"/>
      <c r="CV62" s="94"/>
      <c r="CZ62" s="48"/>
    </row>
    <row r="63" spans="1:112" s="73" customFormat="1" ht="15" customHeight="1">
      <c r="A63" s="101"/>
      <c r="B63" s="101"/>
      <c r="C63" s="101"/>
      <c r="D63" s="101"/>
      <c r="E63" s="96"/>
      <c r="F63" s="69" t="s">
        <v>53</v>
      </c>
      <c r="G63" s="35"/>
      <c r="H63" s="97"/>
      <c r="I63" s="97"/>
      <c r="J63" s="46"/>
      <c r="K63" s="70"/>
      <c r="L63" s="62"/>
      <c r="M63" s="71" t="s">
        <v>51</v>
      </c>
      <c r="N63" s="64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/>
      <c r="AA63" s="67"/>
      <c r="AB63" s="67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67"/>
      <c r="AO63" s="67"/>
      <c r="AP63" s="67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6"/>
      <c r="BB63" s="67"/>
      <c r="BC63" s="67"/>
      <c r="BD63" s="67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6"/>
      <c r="BP63" s="67"/>
      <c r="BQ63" s="67"/>
      <c r="BR63" s="67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6"/>
      <c r="CD63" s="67"/>
      <c r="CE63" s="67"/>
      <c r="CF63" s="67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6"/>
      <c r="CR63" s="67"/>
      <c r="CS63" s="67"/>
      <c r="CT63" s="67"/>
      <c r="CU63" s="68"/>
      <c r="CV63" s="94"/>
      <c r="CW63" s="72"/>
      <c r="CX63" s="72"/>
      <c r="CY63" s="72"/>
      <c r="CZ63" s="48"/>
      <c r="DA63" s="72"/>
      <c r="DB63" s="5"/>
      <c r="DC63" s="5"/>
      <c r="DD63" s="72"/>
      <c r="DE63" s="72"/>
      <c r="DF63" s="72"/>
      <c r="DG63" s="72"/>
      <c r="DH63" s="72"/>
    </row>
    <row r="64" spans="1:112" s="73" customFormat="1" ht="15">
      <c r="A64" s="101"/>
      <c r="B64" s="101"/>
      <c r="C64" s="101"/>
      <c r="D64" s="101"/>
      <c r="E64" s="42" t="s">
        <v>53</v>
      </c>
      <c r="F64" s="69" t="s">
        <v>53</v>
      </c>
      <c r="G64" s="35"/>
      <c r="H64" s="97"/>
      <c r="I64" s="77"/>
      <c r="J64" s="77"/>
      <c r="K64" s="70"/>
      <c r="L64" s="62"/>
      <c r="M64" s="89" t="s">
        <v>56</v>
      </c>
      <c r="N64" s="64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7"/>
      <c r="AA64" s="67"/>
      <c r="AB64" s="64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6"/>
      <c r="AN64" s="67"/>
      <c r="AO64" s="67"/>
      <c r="AP64" s="64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6"/>
      <c r="BB64" s="67"/>
      <c r="BC64" s="67"/>
      <c r="BD64" s="64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  <c r="BP64" s="67"/>
      <c r="BQ64" s="67"/>
      <c r="BR64" s="64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6"/>
      <c r="CD64" s="67"/>
      <c r="CE64" s="67"/>
      <c r="CF64" s="64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6"/>
      <c r="CR64" s="67"/>
      <c r="CS64" s="67"/>
      <c r="CT64" s="64"/>
      <c r="CU64" s="67"/>
      <c r="CV64" s="68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</row>
    <row r="65" spans="1:112" s="73" customFormat="1" ht="15">
      <c r="A65" s="101"/>
      <c r="B65" s="101"/>
      <c r="C65" s="101"/>
      <c r="D65" s="85" t="s">
        <v>53</v>
      </c>
      <c r="E65" s="85" t="s">
        <v>53</v>
      </c>
      <c r="F65" s="86" t="s">
        <v>53</v>
      </c>
      <c r="G65" s="85" t="s">
        <v>53</v>
      </c>
      <c r="H65" s="35"/>
      <c r="I65" s="70"/>
      <c r="J65" s="77"/>
      <c r="K65" s="37"/>
      <c r="L65" s="62"/>
      <c r="M65" s="87" t="s">
        <v>57</v>
      </c>
      <c r="N65" s="88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7"/>
      <c r="AA65" s="67"/>
      <c r="AB65" s="64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6"/>
      <c r="AN65" s="67"/>
      <c r="AO65" s="67"/>
      <c r="AP65" s="64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6"/>
      <c r="BB65" s="67"/>
      <c r="BC65" s="67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6"/>
      <c r="BP65" s="67"/>
      <c r="BQ65" s="67"/>
      <c r="BR65" s="64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6"/>
      <c r="CD65" s="67"/>
      <c r="CE65" s="67"/>
      <c r="CF65" s="64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6"/>
      <c r="CR65" s="67"/>
      <c r="CS65" s="67"/>
      <c r="CT65" s="64"/>
      <c r="CU65" s="67"/>
      <c r="CV65" s="68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</row>
    <row r="66" spans="1:112" ht="22.5">
      <c r="A66" s="101">
        <v>4</v>
      </c>
      <c r="B66" s="33"/>
      <c r="C66" s="33"/>
      <c r="D66" s="33"/>
      <c r="E66" s="34" t="s">
        <v>53</v>
      </c>
      <c r="F66" s="34" t="s">
        <v>53</v>
      </c>
      <c r="G66" s="35"/>
      <c r="H66" s="35"/>
      <c r="I66" s="36"/>
      <c r="J66" s="37"/>
      <c r="K66" s="37"/>
      <c r="L66" s="38">
        <v>4</v>
      </c>
      <c r="M66" s="39" t="s">
        <v>27</v>
      </c>
      <c r="N66" s="40"/>
      <c r="O66" s="105" t="str">
        <f>IF('[1]Перечень тарифов'!J30="","","" &amp; '[1]Перечень тарифов'!J30 &amp; "")</f>
        <v>Тариф на горячую воду на территории поселка Кедровый-2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41" t="s">
        <v>28</v>
      </c>
    </row>
    <row r="67" spans="1:112" hidden="1">
      <c r="A67" s="101"/>
      <c r="B67" s="101">
        <v>1</v>
      </c>
      <c r="C67" s="33"/>
      <c r="D67" s="33"/>
      <c r="E67" s="42" t="s">
        <v>53</v>
      </c>
      <c r="F67" s="35"/>
      <c r="G67" s="35"/>
      <c r="H67" s="35"/>
      <c r="I67" s="43"/>
      <c r="J67" s="44"/>
      <c r="K67" s="3"/>
      <c r="L67" s="38" t="s">
        <v>83</v>
      </c>
      <c r="M67" s="45"/>
      <c r="N67" s="40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41"/>
    </row>
    <row r="68" spans="1:112" hidden="1">
      <c r="A68" s="101"/>
      <c r="B68" s="101"/>
      <c r="C68" s="101">
        <v>1</v>
      </c>
      <c r="D68" s="33"/>
      <c r="E68" s="42" t="s">
        <v>53</v>
      </c>
      <c r="F68" s="35"/>
      <c r="G68" s="35"/>
      <c r="H68" s="35"/>
      <c r="I68" s="46"/>
      <c r="J68" s="44"/>
      <c r="K68" s="8"/>
      <c r="L68" s="38" t="s">
        <v>84</v>
      </c>
      <c r="M68" s="47"/>
      <c r="N68" s="40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41"/>
      <c r="CZ68" s="48"/>
    </row>
    <row r="69" spans="1:112" ht="33.75">
      <c r="A69" s="101"/>
      <c r="B69" s="101"/>
      <c r="C69" s="101"/>
      <c r="D69" s="101">
        <v>1</v>
      </c>
      <c r="E69" s="42" t="s">
        <v>53</v>
      </c>
      <c r="F69" s="35"/>
      <c r="G69" s="35"/>
      <c r="H69" s="97"/>
      <c r="I69" s="44"/>
      <c r="J69" s="44"/>
      <c r="K69" s="8"/>
      <c r="L69" s="38" t="s">
        <v>85</v>
      </c>
      <c r="M69" s="49" t="s">
        <v>29</v>
      </c>
      <c r="N69" s="40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41" t="s">
        <v>30</v>
      </c>
      <c r="CZ69" s="48"/>
    </row>
    <row r="70" spans="1:112" ht="33.75">
      <c r="A70" s="101"/>
      <c r="B70" s="101"/>
      <c r="C70" s="101"/>
      <c r="D70" s="101"/>
      <c r="E70" s="96" t="s">
        <v>25</v>
      </c>
      <c r="F70" s="33"/>
      <c r="G70" s="35"/>
      <c r="H70" s="97"/>
      <c r="I70" s="97"/>
      <c r="J70" s="46"/>
      <c r="K70" s="8"/>
      <c r="L70" s="38" t="s">
        <v>86</v>
      </c>
      <c r="M70" s="50" t="s">
        <v>31</v>
      </c>
      <c r="N70" s="51"/>
      <c r="O70" s="104" t="s">
        <v>32</v>
      </c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41" t="s">
        <v>33</v>
      </c>
      <c r="CX70" s="48" t="e">
        <f ca="1">strCheckUnique(CY70:CY75)</f>
        <v>#NAME?</v>
      </c>
      <c r="CZ70" s="48"/>
    </row>
    <row r="71" spans="1:112" ht="66" customHeight="1">
      <c r="A71" s="101"/>
      <c r="B71" s="101"/>
      <c r="C71" s="101"/>
      <c r="D71" s="101"/>
      <c r="E71" s="96"/>
      <c r="F71" s="101">
        <v>1</v>
      </c>
      <c r="G71" s="33"/>
      <c r="H71" s="97"/>
      <c r="I71" s="97"/>
      <c r="J71" s="97"/>
      <c r="K71" s="46"/>
      <c r="L71" s="38" t="s">
        <v>87</v>
      </c>
      <c r="M71" s="74"/>
      <c r="N71" s="102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91" t="s">
        <v>34</v>
      </c>
      <c r="Z71" s="92" t="s">
        <v>35</v>
      </c>
      <c r="AA71" s="91" t="s">
        <v>36</v>
      </c>
      <c r="AB71" s="92" t="s">
        <v>35</v>
      </c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91" t="s">
        <v>37</v>
      </c>
      <c r="AN71" s="92" t="s">
        <v>35</v>
      </c>
      <c r="AO71" s="91" t="s">
        <v>38</v>
      </c>
      <c r="AP71" s="92" t="s">
        <v>35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91" t="s">
        <v>39</v>
      </c>
      <c r="BB71" s="92" t="s">
        <v>35</v>
      </c>
      <c r="BC71" s="91" t="s">
        <v>40</v>
      </c>
      <c r="BD71" s="92" t="s">
        <v>35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91" t="s">
        <v>41</v>
      </c>
      <c r="BP71" s="92" t="s">
        <v>35</v>
      </c>
      <c r="BQ71" s="91" t="s">
        <v>42</v>
      </c>
      <c r="BR71" s="92" t="s">
        <v>35</v>
      </c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91" t="s">
        <v>43</v>
      </c>
      <c r="CD71" s="92" t="s">
        <v>35</v>
      </c>
      <c r="CE71" s="91" t="s">
        <v>44</v>
      </c>
      <c r="CF71" s="92" t="s">
        <v>35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91" t="s">
        <v>45</v>
      </c>
      <c r="CR71" s="92" t="s">
        <v>35</v>
      </c>
      <c r="CS71" s="91" t="s">
        <v>46</v>
      </c>
      <c r="CT71" s="92" t="s">
        <v>47</v>
      </c>
      <c r="CU71" s="54"/>
      <c r="CV71" s="94" t="s">
        <v>48</v>
      </c>
      <c r="CW71" s="5" t="e">
        <f ca="1">strCheckDate(O73:CU73)</f>
        <v>#NAME?</v>
      </c>
      <c r="CY71" s="48" t="str">
        <f>IF(M71="","",M71 )</f>
        <v/>
      </c>
      <c r="CZ71" s="48"/>
      <c r="DA71" s="48"/>
      <c r="DB71" s="48"/>
    </row>
    <row r="72" spans="1:112" ht="66" customHeight="1">
      <c r="A72" s="101"/>
      <c r="B72" s="101"/>
      <c r="C72" s="101"/>
      <c r="D72" s="101"/>
      <c r="E72" s="96"/>
      <c r="F72" s="101"/>
      <c r="G72" s="33">
        <v>1</v>
      </c>
      <c r="H72" s="97"/>
      <c r="I72" s="97"/>
      <c r="J72" s="97"/>
      <c r="K72" s="46"/>
      <c r="L72" s="75" t="s">
        <v>88</v>
      </c>
      <c r="M72" s="55" t="s">
        <v>49</v>
      </c>
      <c r="N72" s="103"/>
      <c r="O72" s="53"/>
      <c r="P72" s="56">
        <v>0</v>
      </c>
      <c r="Q72" s="56">
        <v>18.34</v>
      </c>
      <c r="R72" s="56">
        <v>1596.04</v>
      </c>
      <c r="S72" s="53"/>
      <c r="T72" s="53"/>
      <c r="U72" s="53"/>
      <c r="V72" s="53"/>
      <c r="W72" s="53"/>
      <c r="X72" s="53"/>
      <c r="Y72" s="91"/>
      <c r="Z72" s="92"/>
      <c r="AA72" s="91"/>
      <c r="AB72" s="92"/>
      <c r="AC72" s="53"/>
      <c r="AD72" s="56">
        <v>0</v>
      </c>
      <c r="AE72" s="56">
        <v>18.97</v>
      </c>
      <c r="AF72" s="56">
        <v>1650.3</v>
      </c>
      <c r="AG72" s="53"/>
      <c r="AH72" s="53"/>
      <c r="AI72" s="53"/>
      <c r="AJ72" s="53"/>
      <c r="AK72" s="53"/>
      <c r="AL72" s="53"/>
      <c r="AM72" s="91"/>
      <c r="AN72" s="92"/>
      <c r="AO72" s="91"/>
      <c r="AP72" s="92"/>
      <c r="AQ72" s="53"/>
      <c r="AR72" s="56">
        <v>0</v>
      </c>
      <c r="AS72" s="56">
        <v>18.97</v>
      </c>
      <c r="AT72" s="56">
        <v>1650.3</v>
      </c>
      <c r="AU72" s="53"/>
      <c r="AV72" s="53"/>
      <c r="AW72" s="53"/>
      <c r="AX72" s="53"/>
      <c r="AY72" s="53"/>
      <c r="AZ72" s="53"/>
      <c r="BA72" s="91"/>
      <c r="BB72" s="92"/>
      <c r="BC72" s="91"/>
      <c r="BD72" s="92"/>
      <c r="BE72" s="53"/>
      <c r="BF72" s="56">
        <v>0</v>
      </c>
      <c r="BG72" s="56">
        <v>19.649999999999999</v>
      </c>
      <c r="BH72" s="56">
        <v>1709.71</v>
      </c>
      <c r="BI72" s="53"/>
      <c r="BJ72" s="53"/>
      <c r="BK72" s="53"/>
      <c r="BL72" s="53"/>
      <c r="BM72" s="53"/>
      <c r="BN72" s="53"/>
      <c r="BO72" s="91"/>
      <c r="BP72" s="92"/>
      <c r="BQ72" s="91"/>
      <c r="BR72" s="92"/>
      <c r="BS72" s="53"/>
      <c r="BT72" s="56">
        <v>0</v>
      </c>
      <c r="BU72" s="56">
        <v>19.649999999999999</v>
      </c>
      <c r="BV72" s="56">
        <v>1709.71</v>
      </c>
      <c r="BW72" s="53"/>
      <c r="BX72" s="53"/>
      <c r="BY72" s="53"/>
      <c r="BZ72" s="53"/>
      <c r="CA72" s="53"/>
      <c r="CB72" s="53"/>
      <c r="CC72" s="91"/>
      <c r="CD72" s="92"/>
      <c r="CE72" s="91"/>
      <c r="CF72" s="92"/>
      <c r="CG72" s="53"/>
      <c r="CH72" s="56">
        <v>0</v>
      </c>
      <c r="CI72" s="56">
        <v>20.36</v>
      </c>
      <c r="CJ72" s="56">
        <v>1771.26</v>
      </c>
      <c r="CK72" s="53"/>
      <c r="CL72" s="53"/>
      <c r="CM72" s="53"/>
      <c r="CN72" s="53"/>
      <c r="CO72" s="53"/>
      <c r="CP72" s="53"/>
      <c r="CQ72" s="91"/>
      <c r="CR72" s="92"/>
      <c r="CS72" s="91"/>
      <c r="CT72" s="92"/>
      <c r="CU72" s="54"/>
      <c r="CV72" s="94"/>
      <c r="CY72" s="48"/>
      <c r="CZ72" s="48"/>
      <c r="DA72" s="48"/>
      <c r="DB72" s="48"/>
    </row>
    <row r="73" spans="1:112" ht="14.25" hidden="1" customHeight="1">
      <c r="A73" s="101"/>
      <c r="B73" s="101"/>
      <c r="C73" s="101"/>
      <c r="D73" s="101"/>
      <c r="E73" s="96"/>
      <c r="F73" s="101"/>
      <c r="G73" s="33"/>
      <c r="H73" s="97"/>
      <c r="I73" s="97"/>
      <c r="J73" s="97"/>
      <c r="K73" s="46"/>
      <c r="L73" s="57"/>
      <c r="M73" s="76"/>
      <c r="N73" s="102"/>
      <c r="O73" s="59"/>
      <c r="P73" s="59"/>
      <c r="Q73" s="60"/>
      <c r="R73" s="61" t="str">
        <f>Y71 &amp; "-" &amp; AA71</f>
        <v>01.01.2022-30.06.2022</v>
      </c>
      <c r="S73" s="61"/>
      <c r="T73" s="61"/>
      <c r="U73" s="61"/>
      <c r="V73" s="61"/>
      <c r="W73" s="61"/>
      <c r="X73" s="61"/>
      <c r="Y73" s="91"/>
      <c r="Z73" s="92"/>
      <c r="AA73" s="93"/>
      <c r="AB73" s="92"/>
      <c r="AC73" s="59"/>
      <c r="AD73" s="59"/>
      <c r="AE73" s="60"/>
      <c r="AF73" s="61" t="str">
        <f>AM71 &amp; "-" &amp; AO71</f>
        <v>01.07.2022-31.12.2022</v>
      </c>
      <c r="AG73" s="61"/>
      <c r="AH73" s="61"/>
      <c r="AI73" s="61"/>
      <c r="AJ73" s="61"/>
      <c r="AK73" s="61"/>
      <c r="AL73" s="61"/>
      <c r="AM73" s="91"/>
      <c r="AN73" s="92"/>
      <c r="AO73" s="93"/>
      <c r="AP73" s="92"/>
      <c r="AQ73" s="59"/>
      <c r="AR73" s="59"/>
      <c r="AS73" s="60"/>
      <c r="AT73" s="61" t="str">
        <f>BA71 &amp; "-" &amp; BC71</f>
        <v>01.01.2023-30.06.2023</v>
      </c>
      <c r="AU73" s="61"/>
      <c r="AV73" s="61"/>
      <c r="AW73" s="61"/>
      <c r="AX73" s="61"/>
      <c r="AY73" s="61"/>
      <c r="AZ73" s="61"/>
      <c r="BA73" s="91"/>
      <c r="BB73" s="92"/>
      <c r="BC73" s="93"/>
      <c r="BD73" s="92"/>
      <c r="BE73" s="59"/>
      <c r="BF73" s="59"/>
      <c r="BG73" s="60"/>
      <c r="BH73" s="61" t="str">
        <f>BO71 &amp; "-" &amp; BQ71</f>
        <v>01.07.2023-31.12.2023</v>
      </c>
      <c r="BI73" s="61"/>
      <c r="BJ73" s="61"/>
      <c r="BK73" s="61"/>
      <c r="BL73" s="61"/>
      <c r="BM73" s="61"/>
      <c r="BN73" s="61"/>
      <c r="BO73" s="91"/>
      <c r="BP73" s="92"/>
      <c r="BQ73" s="93"/>
      <c r="BR73" s="92"/>
      <c r="BS73" s="59"/>
      <c r="BT73" s="59"/>
      <c r="BU73" s="60"/>
      <c r="BV73" s="61" t="str">
        <f>CC71 &amp; "-" &amp; CE71</f>
        <v>01.01.2024-30.06.2024</v>
      </c>
      <c r="BW73" s="61"/>
      <c r="BX73" s="61"/>
      <c r="BY73" s="61"/>
      <c r="BZ73" s="61"/>
      <c r="CA73" s="61"/>
      <c r="CB73" s="61"/>
      <c r="CC73" s="91"/>
      <c r="CD73" s="92"/>
      <c r="CE73" s="93"/>
      <c r="CF73" s="92"/>
      <c r="CG73" s="59"/>
      <c r="CH73" s="59"/>
      <c r="CI73" s="60"/>
      <c r="CJ73" s="61" t="str">
        <f>CQ71 &amp; "-" &amp; CS71</f>
        <v>01.07.2024-31.12.2024</v>
      </c>
      <c r="CK73" s="61"/>
      <c r="CL73" s="61"/>
      <c r="CM73" s="61"/>
      <c r="CN73" s="61"/>
      <c r="CO73" s="61"/>
      <c r="CP73" s="61"/>
      <c r="CQ73" s="91"/>
      <c r="CR73" s="92"/>
      <c r="CS73" s="93"/>
      <c r="CT73" s="92"/>
      <c r="CU73" s="54"/>
      <c r="CV73" s="94"/>
      <c r="CZ73" s="48"/>
    </row>
    <row r="74" spans="1:112" ht="14.25" customHeight="1">
      <c r="A74" s="101"/>
      <c r="B74" s="101"/>
      <c r="C74" s="101"/>
      <c r="D74" s="101"/>
      <c r="E74" s="96"/>
      <c r="F74" s="101"/>
      <c r="G74" s="33"/>
      <c r="H74" s="97"/>
      <c r="I74" s="97"/>
      <c r="J74" s="97"/>
      <c r="K74" s="46"/>
      <c r="L74" s="62"/>
      <c r="M74" s="63" t="s">
        <v>50</v>
      </c>
      <c r="N74" s="6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7"/>
      <c r="AA74" s="67"/>
      <c r="AB74" s="67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6"/>
      <c r="AN74" s="67"/>
      <c r="AO74" s="67"/>
      <c r="AP74" s="67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6"/>
      <c r="BB74" s="67"/>
      <c r="BC74" s="67"/>
      <c r="BD74" s="67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6"/>
      <c r="BP74" s="67"/>
      <c r="BQ74" s="67"/>
      <c r="BR74" s="67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6"/>
      <c r="CD74" s="67"/>
      <c r="CE74" s="67"/>
      <c r="CF74" s="67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6"/>
      <c r="CR74" s="67"/>
      <c r="CS74" s="67"/>
      <c r="CT74" s="67"/>
      <c r="CU74" s="68"/>
      <c r="CV74" s="94"/>
      <c r="CZ74" s="48"/>
    </row>
    <row r="75" spans="1:112" s="73" customFormat="1" ht="15" customHeight="1">
      <c r="A75" s="101"/>
      <c r="B75" s="101"/>
      <c r="C75" s="101"/>
      <c r="D75" s="101"/>
      <c r="E75" s="96"/>
      <c r="F75" s="69" t="s">
        <v>53</v>
      </c>
      <c r="G75" s="35"/>
      <c r="H75" s="97"/>
      <c r="I75" s="97"/>
      <c r="J75" s="46"/>
      <c r="K75" s="70"/>
      <c r="L75" s="62"/>
      <c r="M75" s="71" t="s">
        <v>51</v>
      </c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7"/>
      <c r="AA75" s="67"/>
      <c r="AB75" s="67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6"/>
      <c r="AN75" s="67"/>
      <c r="AO75" s="67"/>
      <c r="AP75" s="67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6"/>
      <c r="BB75" s="67"/>
      <c r="BC75" s="67"/>
      <c r="BD75" s="67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6"/>
      <c r="BP75" s="67"/>
      <c r="BQ75" s="67"/>
      <c r="BR75" s="67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6"/>
      <c r="CD75" s="67"/>
      <c r="CE75" s="67"/>
      <c r="CF75" s="67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6"/>
      <c r="CR75" s="67"/>
      <c r="CS75" s="67"/>
      <c r="CT75" s="67"/>
      <c r="CU75" s="68"/>
      <c r="CV75" s="94"/>
      <c r="CW75" s="72"/>
      <c r="CX75" s="72"/>
      <c r="CY75" s="72"/>
      <c r="CZ75" s="48"/>
      <c r="DA75" s="72"/>
      <c r="DB75" s="5"/>
      <c r="DC75" s="5"/>
      <c r="DD75" s="72"/>
      <c r="DE75" s="72"/>
      <c r="DF75" s="72"/>
      <c r="DG75" s="72"/>
      <c r="DH75" s="72"/>
    </row>
    <row r="76" spans="1:112" ht="33.75">
      <c r="A76" s="101"/>
      <c r="B76" s="101"/>
      <c r="C76" s="101"/>
      <c r="D76" s="101"/>
      <c r="E76" s="96" t="s">
        <v>26</v>
      </c>
      <c r="F76" s="33"/>
      <c r="G76" s="35"/>
      <c r="H76" s="97"/>
      <c r="I76" s="97" t="s">
        <v>3</v>
      </c>
      <c r="J76" s="46"/>
      <c r="K76" s="8"/>
      <c r="L76" s="38" t="s">
        <v>89</v>
      </c>
      <c r="M76" s="50" t="s">
        <v>31</v>
      </c>
      <c r="N76" s="51"/>
      <c r="O76" s="98" t="s">
        <v>52</v>
      </c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100"/>
      <c r="CV76" s="41" t="s">
        <v>33</v>
      </c>
      <c r="CX76" s="48" t="e">
        <f ca="1">strCheckUnique(CY76:CY81)</f>
        <v>#NAME?</v>
      </c>
      <c r="CZ76" s="48"/>
    </row>
    <row r="77" spans="1:112" ht="66" customHeight="1">
      <c r="A77" s="101"/>
      <c r="B77" s="101"/>
      <c r="C77" s="101"/>
      <c r="D77" s="101"/>
      <c r="E77" s="96"/>
      <c r="F77" s="101">
        <v>1</v>
      </c>
      <c r="G77" s="33"/>
      <c r="H77" s="97"/>
      <c r="I77" s="97"/>
      <c r="J77" s="97"/>
      <c r="K77" s="46"/>
      <c r="L77" s="38" t="s">
        <v>90</v>
      </c>
      <c r="M77" s="74"/>
      <c r="N77" s="102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91" t="s">
        <v>34</v>
      </c>
      <c r="Z77" s="92" t="s">
        <v>35</v>
      </c>
      <c r="AA77" s="91" t="s">
        <v>36</v>
      </c>
      <c r="AB77" s="92" t="s">
        <v>35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91" t="s">
        <v>37</v>
      </c>
      <c r="AN77" s="92" t="s">
        <v>35</v>
      </c>
      <c r="AO77" s="91" t="s">
        <v>38</v>
      </c>
      <c r="AP77" s="92" t="s">
        <v>35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91" t="s">
        <v>39</v>
      </c>
      <c r="BB77" s="92" t="s">
        <v>35</v>
      </c>
      <c r="BC77" s="91" t="s">
        <v>40</v>
      </c>
      <c r="BD77" s="92" t="s">
        <v>35</v>
      </c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91" t="s">
        <v>41</v>
      </c>
      <c r="BP77" s="92" t="s">
        <v>35</v>
      </c>
      <c r="BQ77" s="91" t="s">
        <v>42</v>
      </c>
      <c r="BR77" s="92" t="s">
        <v>35</v>
      </c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91" t="s">
        <v>43</v>
      </c>
      <c r="CD77" s="92" t="s">
        <v>35</v>
      </c>
      <c r="CE77" s="91" t="s">
        <v>44</v>
      </c>
      <c r="CF77" s="92" t="s">
        <v>35</v>
      </c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91" t="s">
        <v>45</v>
      </c>
      <c r="CR77" s="92" t="s">
        <v>35</v>
      </c>
      <c r="CS77" s="91" t="s">
        <v>46</v>
      </c>
      <c r="CT77" s="92" t="s">
        <v>47</v>
      </c>
      <c r="CU77" s="54"/>
      <c r="CV77" s="94" t="s">
        <v>48</v>
      </c>
      <c r="CW77" s="5" t="e">
        <f ca="1">strCheckDate(O79:CU79)</f>
        <v>#NAME?</v>
      </c>
      <c r="CY77" s="48" t="str">
        <f>IF(M77="","",M77 )</f>
        <v/>
      </c>
      <c r="CZ77" s="48"/>
      <c r="DA77" s="48"/>
      <c r="DB77" s="48"/>
    </row>
    <row r="78" spans="1:112" ht="66" customHeight="1">
      <c r="A78" s="101"/>
      <c r="B78" s="101"/>
      <c r="C78" s="101"/>
      <c r="D78" s="101"/>
      <c r="E78" s="96"/>
      <c r="F78" s="101"/>
      <c r="G78" s="33">
        <v>1</v>
      </c>
      <c r="H78" s="97"/>
      <c r="I78" s="97"/>
      <c r="J78" s="97"/>
      <c r="K78" s="46"/>
      <c r="L78" s="75" t="s">
        <v>91</v>
      </c>
      <c r="M78" s="55" t="s">
        <v>49</v>
      </c>
      <c r="N78" s="103"/>
      <c r="O78" s="53"/>
      <c r="P78" s="56">
        <v>0</v>
      </c>
      <c r="Q78" s="56">
        <v>22.01</v>
      </c>
      <c r="R78" s="56">
        <v>1915.25</v>
      </c>
      <c r="S78" s="53"/>
      <c r="T78" s="53"/>
      <c r="U78" s="53"/>
      <c r="V78" s="53"/>
      <c r="W78" s="53"/>
      <c r="X78" s="53"/>
      <c r="Y78" s="91"/>
      <c r="Z78" s="92"/>
      <c r="AA78" s="91"/>
      <c r="AB78" s="92"/>
      <c r="AC78" s="53"/>
      <c r="AD78" s="56">
        <v>0</v>
      </c>
      <c r="AE78" s="56">
        <v>22.76</v>
      </c>
      <c r="AF78" s="56">
        <v>1980.36</v>
      </c>
      <c r="AG78" s="53"/>
      <c r="AH78" s="53"/>
      <c r="AI78" s="53"/>
      <c r="AJ78" s="53"/>
      <c r="AK78" s="53"/>
      <c r="AL78" s="53"/>
      <c r="AM78" s="91"/>
      <c r="AN78" s="92"/>
      <c r="AO78" s="91"/>
      <c r="AP78" s="92"/>
      <c r="AQ78" s="53"/>
      <c r="AR78" s="56">
        <v>0</v>
      </c>
      <c r="AS78" s="56">
        <v>22.76</v>
      </c>
      <c r="AT78" s="56">
        <v>1980.36</v>
      </c>
      <c r="AU78" s="53"/>
      <c r="AV78" s="53"/>
      <c r="AW78" s="53"/>
      <c r="AX78" s="53"/>
      <c r="AY78" s="53"/>
      <c r="AZ78" s="53"/>
      <c r="BA78" s="91"/>
      <c r="BB78" s="92"/>
      <c r="BC78" s="91"/>
      <c r="BD78" s="92"/>
      <c r="BE78" s="53"/>
      <c r="BF78" s="56">
        <v>0</v>
      </c>
      <c r="BG78" s="56">
        <v>23.58</v>
      </c>
      <c r="BH78" s="56">
        <v>2051.65</v>
      </c>
      <c r="BI78" s="53"/>
      <c r="BJ78" s="53"/>
      <c r="BK78" s="53"/>
      <c r="BL78" s="53"/>
      <c r="BM78" s="53"/>
      <c r="BN78" s="53"/>
      <c r="BO78" s="91"/>
      <c r="BP78" s="92"/>
      <c r="BQ78" s="91"/>
      <c r="BR78" s="92"/>
      <c r="BS78" s="53"/>
      <c r="BT78" s="56">
        <v>0</v>
      </c>
      <c r="BU78" s="56">
        <v>23.58</v>
      </c>
      <c r="BV78" s="56">
        <v>2051.65</v>
      </c>
      <c r="BW78" s="53"/>
      <c r="BX78" s="53"/>
      <c r="BY78" s="53"/>
      <c r="BZ78" s="53"/>
      <c r="CA78" s="53"/>
      <c r="CB78" s="53"/>
      <c r="CC78" s="91"/>
      <c r="CD78" s="92"/>
      <c r="CE78" s="91"/>
      <c r="CF78" s="92"/>
      <c r="CG78" s="53"/>
      <c r="CH78" s="56">
        <v>0</v>
      </c>
      <c r="CI78" s="56">
        <v>24.43</v>
      </c>
      <c r="CJ78" s="56">
        <v>2125.5100000000002</v>
      </c>
      <c r="CK78" s="53"/>
      <c r="CL78" s="53"/>
      <c r="CM78" s="53"/>
      <c r="CN78" s="53"/>
      <c r="CO78" s="53"/>
      <c r="CP78" s="53"/>
      <c r="CQ78" s="91"/>
      <c r="CR78" s="92"/>
      <c r="CS78" s="91"/>
      <c r="CT78" s="92"/>
      <c r="CU78" s="54"/>
      <c r="CV78" s="94"/>
      <c r="CY78" s="48"/>
      <c r="CZ78" s="48"/>
      <c r="DA78" s="48"/>
      <c r="DB78" s="48"/>
    </row>
    <row r="79" spans="1:112" ht="14.25" hidden="1" customHeight="1">
      <c r="A79" s="101"/>
      <c r="B79" s="101"/>
      <c r="C79" s="101"/>
      <c r="D79" s="101"/>
      <c r="E79" s="96"/>
      <c r="F79" s="101"/>
      <c r="G79" s="33"/>
      <c r="H79" s="97"/>
      <c r="I79" s="97"/>
      <c r="J79" s="97"/>
      <c r="K79" s="46"/>
      <c r="L79" s="57"/>
      <c r="M79" s="76"/>
      <c r="N79" s="102"/>
      <c r="O79" s="59"/>
      <c r="P79" s="59"/>
      <c r="Q79" s="60"/>
      <c r="R79" s="61" t="str">
        <f>Y77 &amp; "-" &amp; AA77</f>
        <v>01.01.2022-30.06.2022</v>
      </c>
      <c r="S79" s="61"/>
      <c r="T79" s="61"/>
      <c r="U79" s="61"/>
      <c r="V79" s="61"/>
      <c r="W79" s="61"/>
      <c r="X79" s="61"/>
      <c r="Y79" s="91"/>
      <c r="Z79" s="92"/>
      <c r="AA79" s="93"/>
      <c r="AB79" s="92"/>
      <c r="AC79" s="59"/>
      <c r="AD79" s="59"/>
      <c r="AE79" s="60"/>
      <c r="AF79" s="61" t="str">
        <f>AM77 &amp; "-" &amp; AO77</f>
        <v>01.07.2022-31.12.2022</v>
      </c>
      <c r="AG79" s="61"/>
      <c r="AH79" s="61"/>
      <c r="AI79" s="61"/>
      <c r="AJ79" s="61"/>
      <c r="AK79" s="61"/>
      <c r="AL79" s="61"/>
      <c r="AM79" s="91"/>
      <c r="AN79" s="92"/>
      <c r="AO79" s="93"/>
      <c r="AP79" s="92"/>
      <c r="AQ79" s="59"/>
      <c r="AR79" s="59"/>
      <c r="AS79" s="60"/>
      <c r="AT79" s="61" t="str">
        <f>BA77 &amp; "-" &amp; BC77</f>
        <v>01.01.2023-30.06.2023</v>
      </c>
      <c r="AU79" s="61"/>
      <c r="AV79" s="61"/>
      <c r="AW79" s="61"/>
      <c r="AX79" s="61"/>
      <c r="AY79" s="61"/>
      <c r="AZ79" s="61"/>
      <c r="BA79" s="91"/>
      <c r="BB79" s="92"/>
      <c r="BC79" s="93"/>
      <c r="BD79" s="92"/>
      <c r="BE79" s="59"/>
      <c r="BF79" s="59"/>
      <c r="BG79" s="60"/>
      <c r="BH79" s="61" t="str">
        <f>BO77 &amp; "-" &amp; BQ77</f>
        <v>01.07.2023-31.12.2023</v>
      </c>
      <c r="BI79" s="61"/>
      <c r="BJ79" s="61"/>
      <c r="BK79" s="61"/>
      <c r="BL79" s="61"/>
      <c r="BM79" s="61"/>
      <c r="BN79" s="61"/>
      <c r="BO79" s="91"/>
      <c r="BP79" s="92"/>
      <c r="BQ79" s="93"/>
      <c r="BR79" s="92"/>
      <c r="BS79" s="59"/>
      <c r="BT79" s="59"/>
      <c r="BU79" s="60"/>
      <c r="BV79" s="61" t="str">
        <f>CC77 &amp; "-" &amp; CE77</f>
        <v>01.01.2024-30.06.2024</v>
      </c>
      <c r="BW79" s="61"/>
      <c r="BX79" s="61"/>
      <c r="BY79" s="61"/>
      <c r="BZ79" s="61"/>
      <c r="CA79" s="61"/>
      <c r="CB79" s="61"/>
      <c r="CC79" s="91"/>
      <c r="CD79" s="92"/>
      <c r="CE79" s="93"/>
      <c r="CF79" s="92"/>
      <c r="CG79" s="59"/>
      <c r="CH79" s="59"/>
      <c r="CI79" s="60"/>
      <c r="CJ79" s="61" t="str">
        <f>CQ77 &amp; "-" &amp; CS77</f>
        <v>01.07.2024-31.12.2024</v>
      </c>
      <c r="CK79" s="61"/>
      <c r="CL79" s="61"/>
      <c r="CM79" s="61"/>
      <c r="CN79" s="61"/>
      <c r="CO79" s="61"/>
      <c r="CP79" s="61"/>
      <c r="CQ79" s="91"/>
      <c r="CR79" s="92"/>
      <c r="CS79" s="93"/>
      <c r="CT79" s="92"/>
      <c r="CU79" s="54"/>
      <c r="CV79" s="94"/>
      <c r="CZ79" s="48"/>
    </row>
    <row r="80" spans="1:112" ht="14.25" customHeight="1">
      <c r="A80" s="101"/>
      <c r="B80" s="101"/>
      <c r="C80" s="101"/>
      <c r="D80" s="101"/>
      <c r="E80" s="96"/>
      <c r="F80" s="101"/>
      <c r="G80" s="33"/>
      <c r="H80" s="97"/>
      <c r="I80" s="97"/>
      <c r="J80" s="97"/>
      <c r="K80" s="46"/>
      <c r="L80" s="62"/>
      <c r="M80" s="63" t="s">
        <v>50</v>
      </c>
      <c r="N80" s="64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67"/>
      <c r="AA80" s="67"/>
      <c r="AB80" s="67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6"/>
      <c r="AN80" s="67"/>
      <c r="AO80" s="67"/>
      <c r="AP80" s="67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6"/>
      <c r="BB80" s="67"/>
      <c r="BC80" s="67"/>
      <c r="BD80" s="67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6"/>
      <c r="BP80" s="67"/>
      <c r="BQ80" s="67"/>
      <c r="BR80" s="67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6"/>
      <c r="CD80" s="67"/>
      <c r="CE80" s="67"/>
      <c r="CF80" s="67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6"/>
      <c r="CR80" s="67"/>
      <c r="CS80" s="67"/>
      <c r="CT80" s="67"/>
      <c r="CU80" s="68"/>
      <c r="CV80" s="94"/>
      <c r="CZ80" s="48"/>
    </row>
    <row r="81" spans="1:112" s="73" customFormat="1" ht="15" customHeight="1">
      <c r="A81" s="101"/>
      <c r="B81" s="101"/>
      <c r="C81" s="101"/>
      <c r="D81" s="101"/>
      <c r="E81" s="96"/>
      <c r="F81" s="69" t="s">
        <v>53</v>
      </c>
      <c r="G81" s="35"/>
      <c r="H81" s="97"/>
      <c r="I81" s="97"/>
      <c r="J81" s="46"/>
      <c r="K81" s="70"/>
      <c r="L81" s="62"/>
      <c r="M81" s="71" t="s">
        <v>51</v>
      </c>
      <c r="N81" s="64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7"/>
      <c r="AA81" s="67"/>
      <c r="AB81" s="67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6"/>
      <c r="AN81" s="67"/>
      <c r="AO81" s="67"/>
      <c r="AP81" s="67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6"/>
      <c r="BB81" s="67"/>
      <c r="BC81" s="67"/>
      <c r="BD81" s="67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6"/>
      <c r="BP81" s="67"/>
      <c r="BQ81" s="67"/>
      <c r="BR81" s="67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6"/>
      <c r="CD81" s="67"/>
      <c r="CE81" s="67"/>
      <c r="CF81" s="67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6"/>
      <c r="CR81" s="67"/>
      <c r="CS81" s="67"/>
      <c r="CT81" s="67"/>
      <c r="CU81" s="68"/>
      <c r="CV81" s="94"/>
      <c r="CW81" s="72"/>
      <c r="CX81" s="72"/>
      <c r="CY81" s="72"/>
      <c r="CZ81" s="48"/>
      <c r="DA81" s="72"/>
      <c r="DB81" s="5"/>
      <c r="DC81" s="5"/>
      <c r="DD81" s="72"/>
      <c r="DE81" s="72"/>
      <c r="DF81" s="72"/>
      <c r="DG81" s="72"/>
      <c r="DH81" s="72"/>
    </row>
    <row r="82" spans="1:112" s="73" customFormat="1" ht="15">
      <c r="A82" s="101"/>
      <c r="B82" s="101"/>
      <c r="C82" s="101"/>
      <c r="D82" s="101"/>
      <c r="E82" s="42" t="s">
        <v>53</v>
      </c>
      <c r="F82" s="69" t="s">
        <v>53</v>
      </c>
      <c r="G82" s="35"/>
      <c r="H82" s="97"/>
      <c r="I82" s="77"/>
      <c r="J82" s="77"/>
      <c r="K82" s="70"/>
      <c r="L82" s="62"/>
      <c r="M82" s="89" t="s">
        <v>56</v>
      </c>
      <c r="N82" s="64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67"/>
      <c r="AA82" s="67"/>
      <c r="AB82" s="64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6"/>
      <c r="AN82" s="67"/>
      <c r="AO82" s="67"/>
      <c r="AP82" s="64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6"/>
      <c r="BB82" s="67"/>
      <c r="BC82" s="67"/>
      <c r="BD82" s="64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6"/>
      <c r="BP82" s="67"/>
      <c r="BQ82" s="67"/>
      <c r="BR82" s="64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6"/>
      <c r="CD82" s="67"/>
      <c r="CE82" s="67"/>
      <c r="CF82" s="64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6"/>
      <c r="CR82" s="67"/>
      <c r="CS82" s="67"/>
      <c r="CT82" s="64"/>
      <c r="CU82" s="67"/>
      <c r="CV82" s="68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</row>
    <row r="83" spans="1:112" s="73" customFormat="1" ht="15">
      <c r="A83" s="101"/>
      <c r="B83" s="101"/>
      <c r="C83" s="101"/>
      <c r="D83" s="85" t="s">
        <v>53</v>
      </c>
      <c r="E83" s="85" t="s">
        <v>53</v>
      </c>
      <c r="F83" s="86" t="s">
        <v>53</v>
      </c>
      <c r="G83" s="85" t="s">
        <v>53</v>
      </c>
      <c r="H83" s="35"/>
      <c r="I83" s="70"/>
      <c r="J83" s="77"/>
      <c r="K83" s="37"/>
      <c r="L83" s="62"/>
      <c r="M83" s="87" t="s">
        <v>57</v>
      </c>
      <c r="N83" s="88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7"/>
      <c r="AA83" s="67"/>
      <c r="AB83" s="64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6"/>
      <c r="AN83" s="67"/>
      <c r="AO83" s="67"/>
      <c r="AP83" s="64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6"/>
      <c r="BB83" s="67"/>
      <c r="BC83" s="67"/>
      <c r="BD83" s="64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6"/>
      <c r="BP83" s="67"/>
      <c r="BQ83" s="67"/>
      <c r="BR83" s="64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6"/>
      <c r="CD83" s="67"/>
      <c r="CE83" s="67"/>
      <c r="CF83" s="64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6"/>
      <c r="CR83" s="67"/>
      <c r="CS83" s="67"/>
      <c r="CT83" s="64"/>
      <c r="CU83" s="67"/>
      <c r="CV83" s="68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</row>
    <row r="84" spans="1:112" ht="3" customHeight="1">
      <c r="DH84" s="3"/>
    </row>
    <row r="85" spans="1:112" ht="48.95" customHeight="1">
      <c r="L85" s="90">
        <v>1</v>
      </c>
      <c r="M85" s="95" t="s">
        <v>58</v>
      </c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DH85" s="3"/>
    </row>
  </sheetData>
  <mergeCells count="320">
    <mergeCell ref="O12:AB12"/>
    <mergeCell ref="AC12:AP12"/>
    <mergeCell ref="AQ12:BD12"/>
    <mergeCell ref="BE12:BR12"/>
    <mergeCell ref="BS12:CF12"/>
    <mergeCell ref="CG12:CT12"/>
    <mergeCell ref="L5:AB5"/>
    <mergeCell ref="P7:CU7"/>
    <mergeCell ref="P8:CU8"/>
    <mergeCell ref="P9:CU9"/>
    <mergeCell ref="P10:CU10"/>
    <mergeCell ref="L11:M11"/>
    <mergeCell ref="L13:CU13"/>
    <mergeCell ref="CV13:CV16"/>
    <mergeCell ref="L14:L16"/>
    <mergeCell ref="M14:M16"/>
    <mergeCell ref="N14:N16"/>
    <mergeCell ref="O14:AA14"/>
    <mergeCell ref="AB14:AB16"/>
    <mergeCell ref="AC14:AO14"/>
    <mergeCell ref="AP14:AP16"/>
    <mergeCell ref="AQ14:BC14"/>
    <mergeCell ref="CT14:CT16"/>
    <mergeCell ref="CU14:CU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BD14:BD16"/>
    <mergeCell ref="BE14:BQ14"/>
    <mergeCell ref="BR14:BR16"/>
    <mergeCell ref="BS14:CE14"/>
    <mergeCell ref="CF14:CF16"/>
    <mergeCell ref="CG14:CS14"/>
    <mergeCell ref="BK15:BM15"/>
    <mergeCell ref="BO15:BQ15"/>
    <mergeCell ref="BU15:BV15"/>
    <mergeCell ref="BW15:BX15"/>
    <mergeCell ref="BY15:CA15"/>
    <mergeCell ref="CC15:CE15"/>
    <mergeCell ref="CI15:CJ15"/>
    <mergeCell ref="CK15:CL15"/>
    <mergeCell ref="CM15:CO15"/>
    <mergeCell ref="CQ15:CS15"/>
    <mergeCell ref="AS15:AT15"/>
    <mergeCell ref="AU15:AV15"/>
    <mergeCell ref="AW15:AY15"/>
    <mergeCell ref="BA15:BC15"/>
    <mergeCell ref="BG15:BH15"/>
    <mergeCell ref="BI15:BJ15"/>
    <mergeCell ref="Z17:AA17"/>
    <mergeCell ref="AN17:AO17"/>
    <mergeCell ref="BB17:BC17"/>
    <mergeCell ref="BP17:BQ17"/>
    <mergeCell ref="CD17:CE17"/>
    <mergeCell ref="CR17:CS17"/>
    <mergeCell ref="Z16:AA16"/>
    <mergeCell ref="AN16:AO16"/>
    <mergeCell ref="BB16:BC16"/>
    <mergeCell ref="BP16:BQ16"/>
    <mergeCell ref="CD16:CE16"/>
    <mergeCell ref="CR16:CS16"/>
    <mergeCell ref="F23:F26"/>
    <mergeCell ref="J23:J26"/>
    <mergeCell ref="N23:N25"/>
    <mergeCell ref="Y23:Y25"/>
    <mergeCell ref="Z23:Z25"/>
    <mergeCell ref="AA23:AA25"/>
    <mergeCell ref="AB23:AB25"/>
    <mergeCell ref="AM23:AM25"/>
    <mergeCell ref="A18:A41"/>
    <mergeCell ref="O18:CU18"/>
    <mergeCell ref="B19:B41"/>
    <mergeCell ref="O19:CU19"/>
    <mergeCell ref="C20:C41"/>
    <mergeCell ref="O20:CU20"/>
    <mergeCell ref="D21:D40"/>
    <mergeCell ref="H21:H40"/>
    <mergeCell ref="O21:CU21"/>
    <mergeCell ref="E22:E27"/>
    <mergeCell ref="BR23:BR25"/>
    <mergeCell ref="CC23:CC25"/>
    <mergeCell ref="AN23:AN25"/>
    <mergeCell ref="AO23:AO25"/>
    <mergeCell ref="AP23:AP25"/>
    <mergeCell ref="BA23:BA25"/>
    <mergeCell ref="BB23:BB25"/>
    <mergeCell ref="BC23:BC25"/>
    <mergeCell ref="I22:I27"/>
    <mergeCell ref="O22:CU22"/>
    <mergeCell ref="AM29:AM31"/>
    <mergeCell ref="AN29:AN31"/>
    <mergeCell ref="AO29:AO31"/>
    <mergeCell ref="AP29:AP31"/>
    <mergeCell ref="CT23:CT25"/>
    <mergeCell ref="CV23:CV27"/>
    <mergeCell ref="E28:E33"/>
    <mergeCell ref="I28:I33"/>
    <mergeCell ref="O28:CU28"/>
    <mergeCell ref="F29:F32"/>
    <mergeCell ref="J29:J32"/>
    <mergeCell ref="N29:N31"/>
    <mergeCell ref="Y29:Y31"/>
    <mergeCell ref="Z29:Z31"/>
    <mergeCell ref="CD23:CD25"/>
    <mergeCell ref="CE23:CE25"/>
    <mergeCell ref="CF23:CF25"/>
    <mergeCell ref="CQ23:CQ25"/>
    <mergeCell ref="CR23:CR25"/>
    <mergeCell ref="CS23:CS25"/>
    <mergeCell ref="BD23:BD25"/>
    <mergeCell ref="BO23:BO25"/>
    <mergeCell ref="BP23:BP25"/>
    <mergeCell ref="BQ23:BQ25"/>
    <mergeCell ref="CQ29:CQ31"/>
    <mergeCell ref="CR29:CR31"/>
    <mergeCell ref="CS29:CS31"/>
    <mergeCell ref="CT29:CT31"/>
    <mergeCell ref="CV29:CV33"/>
    <mergeCell ref="E34:E39"/>
    <mergeCell ref="I34:I39"/>
    <mergeCell ref="O34:CU34"/>
    <mergeCell ref="F35:F38"/>
    <mergeCell ref="J35:J38"/>
    <mergeCell ref="BQ29:BQ31"/>
    <mergeCell ref="BR29:BR31"/>
    <mergeCell ref="CC29:CC31"/>
    <mergeCell ref="CD29:CD31"/>
    <mergeCell ref="CE29:CE31"/>
    <mergeCell ref="CF29:CF31"/>
    <mergeCell ref="BA29:BA31"/>
    <mergeCell ref="BB29:BB31"/>
    <mergeCell ref="BC29:BC31"/>
    <mergeCell ref="BD29:BD31"/>
    <mergeCell ref="BO29:BO31"/>
    <mergeCell ref="BP29:BP31"/>
    <mergeCell ref="AA29:AA31"/>
    <mergeCell ref="AB29:AB31"/>
    <mergeCell ref="AP35:AP37"/>
    <mergeCell ref="BA35:BA37"/>
    <mergeCell ref="BB35:BB37"/>
    <mergeCell ref="BC35:BC37"/>
    <mergeCell ref="N35:N37"/>
    <mergeCell ref="Y35:Y37"/>
    <mergeCell ref="Z35:Z37"/>
    <mergeCell ref="AA35:AA37"/>
    <mergeCell ref="AB35:AB37"/>
    <mergeCell ref="AM35:AM37"/>
    <mergeCell ref="CT35:CT37"/>
    <mergeCell ref="CV35:CV39"/>
    <mergeCell ref="A42:A53"/>
    <mergeCell ref="O42:CU42"/>
    <mergeCell ref="B43:B53"/>
    <mergeCell ref="O43:CU43"/>
    <mergeCell ref="C44:C53"/>
    <mergeCell ref="O44:CU44"/>
    <mergeCell ref="D45:D52"/>
    <mergeCell ref="H45:H52"/>
    <mergeCell ref="CD35:CD37"/>
    <mergeCell ref="CE35:CE37"/>
    <mergeCell ref="CF35:CF37"/>
    <mergeCell ref="CQ35:CQ37"/>
    <mergeCell ref="CR35:CR37"/>
    <mergeCell ref="CS35:CS37"/>
    <mergeCell ref="BD35:BD37"/>
    <mergeCell ref="BO35:BO37"/>
    <mergeCell ref="BP35:BP37"/>
    <mergeCell ref="BQ35:BQ37"/>
    <mergeCell ref="BR35:BR37"/>
    <mergeCell ref="CC35:CC37"/>
    <mergeCell ref="AN35:AN37"/>
    <mergeCell ref="AO35:AO37"/>
    <mergeCell ref="AN47:AN49"/>
    <mergeCell ref="AO47:AO49"/>
    <mergeCell ref="AP47:AP49"/>
    <mergeCell ref="BA47:BA49"/>
    <mergeCell ref="O45:CU45"/>
    <mergeCell ref="E46:E51"/>
    <mergeCell ref="I46:I51"/>
    <mergeCell ref="O46:CU46"/>
    <mergeCell ref="F47:F50"/>
    <mergeCell ref="J47:J50"/>
    <mergeCell ref="N47:N49"/>
    <mergeCell ref="Y47:Y49"/>
    <mergeCell ref="Z47:Z49"/>
    <mergeCell ref="AA47:AA49"/>
    <mergeCell ref="CR47:CR49"/>
    <mergeCell ref="CS47:CS49"/>
    <mergeCell ref="CT47:CT49"/>
    <mergeCell ref="CV47:CV51"/>
    <mergeCell ref="A54:A65"/>
    <mergeCell ref="O54:CU54"/>
    <mergeCell ref="B55:B65"/>
    <mergeCell ref="O55:CU55"/>
    <mergeCell ref="C56:C65"/>
    <mergeCell ref="O56:CU56"/>
    <mergeCell ref="BR47:BR49"/>
    <mergeCell ref="CC47:CC49"/>
    <mergeCell ref="CD47:CD49"/>
    <mergeCell ref="CE47:CE49"/>
    <mergeCell ref="CF47:CF49"/>
    <mergeCell ref="CQ47:CQ49"/>
    <mergeCell ref="BB47:BB49"/>
    <mergeCell ref="BC47:BC49"/>
    <mergeCell ref="BD47:BD49"/>
    <mergeCell ref="BO47:BO49"/>
    <mergeCell ref="BP47:BP49"/>
    <mergeCell ref="BQ47:BQ49"/>
    <mergeCell ref="AB47:AB49"/>
    <mergeCell ref="AM47:AM49"/>
    <mergeCell ref="D57:D64"/>
    <mergeCell ref="H57:H64"/>
    <mergeCell ref="O57:CU57"/>
    <mergeCell ref="E58:E63"/>
    <mergeCell ref="I58:I63"/>
    <mergeCell ref="O58:CU58"/>
    <mergeCell ref="F59:F62"/>
    <mergeCell ref="J59:J62"/>
    <mergeCell ref="N59:N61"/>
    <mergeCell ref="Y59:Y61"/>
    <mergeCell ref="AP59:AP61"/>
    <mergeCell ref="BA59:BA61"/>
    <mergeCell ref="BB59:BB61"/>
    <mergeCell ref="BC59:BC61"/>
    <mergeCell ref="BD59:BD61"/>
    <mergeCell ref="BO59:BO61"/>
    <mergeCell ref="Z59:Z61"/>
    <mergeCell ref="AA59:AA61"/>
    <mergeCell ref="AB59:AB61"/>
    <mergeCell ref="AM59:AM61"/>
    <mergeCell ref="AN59:AN61"/>
    <mergeCell ref="AO59:AO61"/>
    <mergeCell ref="CF59:CF61"/>
    <mergeCell ref="CQ59:CQ61"/>
    <mergeCell ref="CR59:CR61"/>
    <mergeCell ref="CS59:CS61"/>
    <mergeCell ref="CT59:CT61"/>
    <mergeCell ref="CV59:CV63"/>
    <mergeCell ref="BP59:BP61"/>
    <mergeCell ref="BQ59:BQ61"/>
    <mergeCell ref="BR59:BR61"/>
    <mergeCell ref="CC59:CC61"/>
    <mergeCell ref="CD59:CD61"/>
    <mergeCell ref="CE59:CE61"/>
    <mergeCell ref="A66:A83"/>
    <mergeCell ref="O66:CU66"/>
    <mergeCell ref="B67:B83"/>
    <mergeCell ref="O67:CU67"/>
    <mergeCell ref="C68:C83"/>
    <mergeCell ref="O68:CU68"/>
    <mergeCell ref="D69:D82"/>
    <mergeCell ref="H69:H82"/>
    <mergeCell ref="O69:CU69"/>
    <mergeCell ref="E70:E75"/>
    <mergeCell ref="AP71:AP73"/>
    <mergeCell ref="BA71:BA73"/>
    <mergeCell ref="BB71:BB73"/>
    <mergeCell ref="BC71:BC73"/>
    <mergeCell ref="I70:I75"/>
    <mergeCell ref="O70:CU70"/>
    <mergeCell ref="F71:F74"/>
    <mergeCell ref="J71:J74"/>
    <mergeCell ref="N71:N73"/>
    <mergeCell ref="Y71:Y73"/>
    <mergeCell ref="Z71:Z73"/>
    <mergeCell ref="AA71:AA73"/>
    <mergeCell ref="AB71:AB73"/>
    <mergeCell ref="AM71:AM73"/>
    <mergeCell ref="CT71:CT73"/>
    <mergeCell ref="CV71:CV75"/>
    <mergeCell ref="E76:E81"/>
    <mergeCell ref="I76:I81"/>
    <mergeCell ref="O76:CU76"/>
    <mergeCell ref="F77:F80"/>
    <mergeCell ref="J77:J80"/>
    <mergeCell ref="N77:N79"/>
    <mergeCell ref="Y77:Y79"/>
    <mergeCell ref="Z77:Z79"/>
    <mergeCell ref="CD71:CD73"/>
    <mergeCell ref="CE71:CE73"/>
    <mergeCell ref="CF71:CF73"/>
    <mergeCell ref="CQ71:CQ73"/>
    <mergeCell ref="CR71:CR73"/>
    <mergeCell ref="CS71:CS73"/>
    <mergeCell ref="BD71:BD73"/>
    <mergeCell ref="BO71:BO73"/>
    <mergeCell ref="BP71:BP73"/>
    <mergeCell ref="BQ71:BQ73"/>
    <mergeCell ref="BR71:BR73"/>
    <mergeCell ref="CC71:CC73"/>
    <mergeCell ref="AN71:AN73"/>
    <mergeCell ref="AO71:AO73"/>
    <mergeCell ref="CQ77:CQ79"/>
    <mergeCell ref="CR77:CR79"/>
    <mergeCell ref="CS77:CS79"/>
    <mergeCell ref="CT77:CT79"/>
    <mergeCell ref="CV77:CV81"/>
    <mergeCell ref="M85:CU85"/>
    <mergeCell ref="BQ77:BQ79"/>
    <mergeCell ref="BR77:BR79"/>
    <mergeCell ref="CC77:CC79"/>
    <mergeCell ref="CD77:CD79"/>
    <mergeCell ref="CE77:CE79"/>
    <mergeCell ref="CF77:CF79"/>
    <mergeCell ref="BA77:BA79"/>
    <mergeCell ref="BB77:BB79"/>
    <mergeCell ref="BC77:BC79"/>
    <mergeCell ref="BD77:BD79"/>
    <mergeCell ref="BO77:BO79"/>
    <mergeCell ref="BP77:BP79"/>
    <mergeCell ref="AA77:AA79"/>
    <mergeCell ref="AB77:AB79"/>
    <mergeCell ref="AM77:AM79"/>
    <mergeCell ref="AN77:AN79"/>
    <mergeCell ref="AO77:AO79"/>
    <mergeCell ref="AP77:AP79"/>
  </mergeCells>
  <dataValidations count="9">
    <dataValidation type="decimal" allowBlank="1" showErrorMessage="1" errorTitle="Ошибка" error="Допускается ввод только действительных чисел!" sqref="P72:R72 P60:R60 AD60:AF60 AD72:AF72 AR72:AT72 AR60:AT60 BF72:BH72 BF60:BH60 BT72:BV72 BT60:BV60 CH72:CJ72 CH60:CJ60 P48:R48 P24:R24 P30:R30 P36:R36 AD48:AF48 AD24:AF24 AD30:AF30 AD36:AF36 AR48:AT48 AR24:AT24 AR30:AT30 AR36:AT36 BF24:BH24 BF30:BH30 BF36:BH36 BF48:BH48 BT30:BV30 BT36:BV36 BT48:BV48 BT24:BV24 CH36:CJ36 CH48:CJ48 CH24:CJ24 CH30:CJ30 P78:R78 AD78:AF78 AR78:AT78 BF78:BH78 BT78:BV78 CH78:CJ78">
      <formula1>-9.99999999999999E+23</formula1>
      <formula2>9.99999999999999E+23</formula2>
    </dataValidation>
    <dataValidation allowBlank="1" sqref="AN80:AN83 Z62:Z65 BB80:BB83 AN62:AN65 BP80:BP83 BB62:BB65 CD80:CD83 BP62:BP65 CR80:CR83 CD62:CD65 CR50:CR53 CR62:CR65 Z38:Z41 Z26:Z27 Z32:Z33 Z50:Z53 AN38:AN41 AN26:AN27 AN32:AN33 AN50:AN53 BB38:BB41 BB26:BB27 BB32:BB33 BB50:BB53 BP38:BP41 BP26:BP27 BP32:BP33 BP50:BP53 CD38:CD41 CD26:CD27 CD32:CD33 CD50:CD53 CR38:CR41 CR26:CR27 CR32:CR33 CR74:CR75 CD74:CD75 BP74:BP75 BB74:BB75 AN74:AN75 Z74:Z75 Z80:Z83"/>
    <dataValidation allowBlank="1" showInputMessage="1" showErrorMessage="1" prompt="Для выбора выполните двойной щелчок левой клавиши мыши по соответствующей ячейке." sqref="Z71:Z73 AB59:AB61 Z59:Z61 AB71:AB73 AN59:AN61 AP71:AP73 AN71:AN73 AP59:AP61 BD71:BD73 BB71:BB73 BD59:BD61 BB59:BB61 BR71:BR73 BP71:BP73 BR59:BR61 BP59:BP61 CF71:CF73 CD71:CD73 CF59:CF61 CD59:CD61 CR71:CR73 CT71:CT73 CT59:CT61 CR59:CR61 AB47:AB49 Z47:Z49 AB23:AB25 Z23:Z25 AB29:AB31 AB35:AB37 Z29:Z31 Z35:Z37 AP47:AP49 AP23:AP25 AN47:AN49 AP29:AP31 AN23:AN25 AP35:AP37 AN29:AN31 AN35:AN37 BD23:BD25 BB47:BB49 BD29:BD31 BB23:BB25 BD35:BD37 BB29:BB31 BB35:BB37 BD47:BD49 BR29:BR31 BP23:BP25 BR35:BR37 BP29:BP31 BP35:BP37 BR47:BR49 BP47:BP49 BR23:BR25 CF35:CF37 CD29:CD31 CD35:CD37 CF47:CF49 CF23:CF25 CD47:CD49 CD23:CD25 CF29:CF31 CT35:CT37 CR35:CR37 CT47:CT49 CR47:CR49 CT23:CT25 CR23:CR25 CT29:CT31 CR29:CR31 Z77:Z79 AB77:AB79 AN77:AN79 AP77:AP79 BB77:BB79 BD77:BD79 BP77:BP79 BR77:BR79 CD77:CD79 CF77:CF79 CR77:CR79 CT77:CT79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72 M60 M48 M24 M30 M36 M7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71:Y72 AA71:AA73 AA59:AA61 Y59:Y60 AO59:AO61 AM59:AM60 AM71:AM72 AO71:AO73 BA71:BA72 BC71:BC73 BC59:BC61 BA59:BA60 BO71:BO72 BQ71:BQ73 BQ59:BQ61 BO59:BO60 CC71:CC72 CE71:CE73 CE59:CE61 CC59:CC60 CQ71:CQ72 CS71:CS73 CS59:CS61 CQ59:CQ60 Y47:Y48 AA47:AA49 AA23:AA25 Y23:Y24 AA29:AA31 Y29:Y30 AA35:AA37 Y35:Y36 AM47:AM48 AO47:AO49 AO23:AO25 AM23:AM24 AO29:AO31 AM29:AM30 AO35:AO37 AM35:AM36 BA47:BA48 BC47:BC49 BC23:BC25 BA23:BA24 BC29:BC31 BA29:BA30 BC35:BC37 BA35:BA36 BQ23:BQ25 BO23:BO24 BQ29:BQ31 BO29:BO30 BQ35:BQ37 BO35:BO36 BO47:BO48 BQ47:BQ49 CE29:CE31 CC29:CC30 CE35:CE37 CC35:CC36 CC47:CC48 CE47:CE49 CE23:CE25 CC23:CC24 CS35:CS37 CQ35:CQ36 CQ47:CQ48 CS47:CS49 CS23:CS25 CQ23:CQ24 CS29:CS31 CQ29:CQ30 AA77:AA79 Y77:Y78 AO77:AO79 AM77:AM78 BC77:BC79 BA77:BA78 BQ77:BQ79 BO77:BO78 CE77:CE79 CC77:CC78 CS77:CS79 CQ77:CQ78"/>
    <dataValidation type="list" allowBlank="1" showInputMessage="1" showErrorMessage="1" errorTitle="Ошибка" error="Выберите значение из списка" sqref="O70:P70 O58:P58 AC70:AD70 AC58:AD58 AQ70:AR70 AQ58:AR58 BE70:BF70 BE58:BF58 BS70:BT70 BS58:BT58 CG70:CH70 CG58:CH58 O46:P46 O22:P22 O28:P28 O34:P34 AC46:AD46 AC22:AD22 AC28:AD28 AC34:AD34 AQ46:AR46 AQ22:AR22 AQ28:AR28 AQ34:AR34 BE46:BF46 BE22:BF22 BE28:BF28 BE34:BF34 BS46:BT46 BS22:BT22 BS28:BT28 BS34:BT34 CG46:CH46 CG22:CH22 CG28:CH28 CG34:CH34 O7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71 M59 M47 M23 M29 M35 M77">
      <formula1>900</formula1>
    </dataValidation>
    <dataValidation allowBlank="1" promptTitle="checkPeriodRange" sqref="R73:X73 R61:X61 AF61:AL61 AF73:AL73 AT73:AZ73 AT61:AZ61 BH73:BN73 BH61:BN61 BV73:CB73 BV61:CB61 CJ73:CP73 CJ61:CP61 R49:X49 R25:X25 R31:X31 R37:X37 AF49:AL49 AF25:AL25 AF31:AL31 AF37:AL37 AT49:AZ49 AT25:AZ25 AT31:AZ31 AT37:AZ37 BH25:BN25 BH31:BN31 BH37:BN37 BH49:BN49 BV49:CB49 BV31:CB31 BV37:CB37 BV25:CB25 CJ49:CP49 CJ25:CP25 CJ37:CP37 CJ31:CP31 R79:X79 AF79:AL79 AT79:AZ79 BH79:BN79 BV79:CB79 CJ79:CP79"/>
    <dataValidation type="textLength" operator="lessThanOrEqual" allowBlank="1" showInputMessage="1" showErrorMessage="1" errorTitle="Ошибка" error="Допускается ввод не более 900 символов!" sqref="O57:CU57 O69:CU69 CV7:CV10 O21:CU21 O45:CU4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2021-12-21T04:50:17Z</dcterms:modified>
</cp:coreProperties>
</file>