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rv55\OOiUIP\Раскрытие информации САЙТ\Тех.присоединение\"/>
    </mc:Choice>
  </mc:AlternateContent>
  <xr:revisionPtr revIDLastSave="0" documentId="13_ncr:1_{5D681DDC-F15E-4900-90B1-9058BF07BC0F}" xr6:coauthVersionLast="47" xr6:coauthVersionMax="47" xr10:uidLastSave="{00000000-0000-0000-0000-000000000000}"/>
  <bookViews>
    <workbookView xWindow="-120" yWindow="-120" windowWidth="29040" windowHeight="15720" xr2:uid="{00000000-000D-0000-FFFF-FFFF00000000}"/>
  </bookViews>
  <sheets>
    <sheet name="ТП" sheetId="3" r:id="rId1"/>
    <sheet name="Дифференциация" sheetId="2" r:id="rId2"/>
    <sheet name="Лист1" sheetId="1" r:id="rId3"/>
  </sheets>
  <externalReferences>
    <externalReference r:id="rId4"/>
  </externalReferences>
  <definedNames>
    <definedName name="anscount">1</definedName>
    <definedName name="B_FHD_FLAG_DIFFERENTIATION">'[1]Показатели ФХД'!$H$24:$M$24</definedName>
    <definedName name="B_FHD_FLAG_INDEX_1">'[1]Показатели ФХД'!$H$66:$M$66</definedName>
    <definedName name="B_FHD_FLAG_INDEX_2">'[1]Показатели ФХД'!$H$68:$M$68</definedName>
    <definedName name="BLOCK_DIFFERENTIATION_NOT_TKO">Дифференциация!$J:$M</definedName>
    <definedName name="code">[1]Инструкция!$B$2</definedName>
    <definedName name="CodeTemplateList">[1]TEHSHEET!$F$46:$F$53</definedName>
    <definedName name="DESCRIPTION_TERRITORY">[1]REESTR_DS!$B$2</definedName>
    <definedName name="DIFFERENTIATION_AREA">Дифференциация!$I$12:$I$23</definedName>
    <definedName name="DIFFERENTIATION_AREA_ID">Дифференциация!$U$11:$U$24</definedName>
    <definedName name="DIFFERENTIATION_CheckC">Дифференциация!$D$12:$M$23</definedName>
    <definedName name="DIFFERENTIATION_fieldMarker">Дифференциация!$W$12:$W$23</definedName>
    <definedName name="DIFFERENTIATION_ID_DIFF" localSheetId="0">[1]Дифференциация!$O$12:$O$23</definedName>
    <definedName name="DIFFERENTIATION_ID_DIFF">Дифференциация!$O$12:$O$23</definedName>
    <definedName name="DIFFERENTIATION_SYSTEM">Дифференциация!$M$12:$M$23</definedName>
    <definedName name="DIFFERENTIATION_UNMERGE_AREA" localSheetId="0">[1]Дифференциация!$Q$12:$Q$23</definedName>
    <definedName name="DIFFERENTIATION_UNMERGE_AREA">Дифференциация!$Q$12:$Q$23</definedName>
    <definedName name="DIFFERENTIATION_UNMERGE_SYSTEM" localSheetId="0">[1]Дифференциация!$R$12:$R$23</definedName>
    <definedName name="DIFFERENTIATION_UNMERGE_SYSTEM">Дифференциация!$R$12:$R$23</definedName>
    <definedName name="DIFFERENTIATION_UNMERGE_VD" localSheetId="0">[1]Дифференциация!$P$12:$P$23</definedName>
    <definedName name="DIFFERENTIATION_UNMERGE_VD">Дифференциация!$P$12:$P$23</definedName>
    <definedName name="DIFFERENTIATION_VD">Дифференциация!$E$12:$E$23</definedName>
    <definedName name="DIFFERENTIATION_VD_ID">Дифференциация!$V$11:$V$24</definedName>
    <definedName name="EndDateList">[1]TEHSHEET!$H$46:$H$53</definedName>
    <definedName name="et_hor_Q_TP_1">ТП!$2:$2</definedName>
    <definedName name="et_Q_TP_DIFFERENTIATION">ТП!$G:$G</definedName>
    <definedName name="et_ver_Q_TP_DIFFERENTIATION">ТП!$G:$G</definedName>
    <definedName name="f_quart">[1]Титульный!$F$15</definedName>
    <definedName name="f_year">[1]Титульный!$F$14</definedName>
    <definedName name="FHD_NAME_FORM">[1]DATA_FORMS!$C$6</definedName>
    <definedName name="FHD_NOTE_P_1">[1]DATA_NPA!$N$18</definedName>
    <definedName name="FHD_NOTE_P_10">[1]DATA_NPA!$N$27</definedName>
    <definedName name="FHD_NOTE_P_11">[1]DATA_NPA!$N$28</definedName>
    <definedName name="FHD_NOTE_P_12">[1]DATA_NPA!$N$29</definedName>
    <definedName name="FHD_NOTE_P_13">[1]DATA_NPA!$N$30</definedName>
    <definedName name="FHD_NOTE_P_14">[1]DATA_NPA!$N$31</definedName>
    <definedName name="FHD_NOTE_P_15">[1]DATA_NPA!$N$32</definedName>
    <definedName name="FHD_NOTE_P_16">[1]DATA_NPA!$N$33</definedName>
    <definedName name="FHD_NOTE_P_17">[1]DATA_NPA!$N$34</definedName>
    <definedName name="FHD_NOTE_P_18">[1]DATA_NPA!$N$35</definedName>
    <definedName name="FHD_NOTE_P_19">[1]DATA_NPA!$N$36</definedName>
    <definedName name="FHD_NOTE_P_2">[1]DATA_NPA!$N$19</definedName>
    <definedName name="FHD_NOTE_P_20">[1]DATA_NPA!$N$37</definedName>
    <definedName name="FHD_NOTE_P_21">[1]DATA_NPA!$N$38</definedName>
    <definedName name="FHD_NOTE_P_22">[1]DATA_NPA!$N$39</definedName>
    <definedName name="FHD_NOTE_P_23">[1]DATA_NPA!$N$40</definedName>
    <definedName name="FHD_NOTE_P_24">[1]DATA_NPA!$N$41</definedName>
    <definedName name="FHD_NOTE_P_25">[1]DATA_NPA!$N$42</definedName>
    <definedName name="FHD_NOTE_P_26">[1]DATA_NPA!$N$43</definedName>
    <definedName name="FHD_NOTE_P_27">[1]DATA_NPA!$N$44</definedName>
    <definedName name="FHD_NOTE_P_28">[1]DATA_NPA!$N$45</definedName>
    <definedName name="FHD_NOTE_P_29">[1]DATA_NPA!$N$46</definedName>
    <definedName name="FHD_NOTE_P_3">[1]DATA_NPA!$N$20</definedName>
    <definedName name="FHD_NOTE_P_30">[1]DATA_NPA!$N$47</definedName>
    <definedName name="FHD_NOTE_P_31">[1]DATA_NPA!$N$48</definedName>
    <definedName name="FHD_NOTE_P_32">[1]DATA_NPA!$N$49</definedName>
    <definedName name="FHD_NOTE_P_33">[1]DATA_NPA!$N$50</definedName>
    <definedName name="FHD_NOTE_P_34">[1]DATA_NPA!$N$51</definedName>
    <definedName name="FHD_NOTE_P_35">[1]DATA_NPA!$N$52</definedName>
    <definedName name="FHD_NOTE_P_36">[1]DATA_NPA!$N$53</definedName>
    <definedName name="FHD_NOTE_P_37">[1]DATA_NPA!$N$54</definedName>
    <definedName name="FHD_NOTE_P_38">[1]DATA_NPA!$N$55</definedName>
    <definedName name="FHD_NOTE_P_39">[1]DATA_NPA!$N$56</definedName>
    <definedName name="FHD_NOTE_P_4">[1]DATA_NPA!$N$21</definedName>
    <definedName name="FHD_NOTE_P_40">[1]DATA_NPA!$N$57</definedName>
    <definedName name="FHD_NOTE_P_41">[1]DATA_NPA!$N$58</definedName>
    <definedName name="FHD_NOTE_P_42">[1]DATA_NPA!$N$59</definedName>
    <definedName name="FHD_NOTE_P_43">[1]DATA_NPA!$N$60</definedName>
    <definedName name="FHD_NOTE_P_44">[1]DATA_NPA!$N$61</definedName>
    <definedName name="FHD_NOTE_P_45">[1]DATA_NPA!$N$62</definedName>
    <definedName name="FHD_NOTE_P_46">[1]DATA_NPA!$N$63</definedName>
    <definedName name="FHD_NOTE_P_47">[1]DATA_NPA!$N$64</definedName>
    <definedName name="FHD_NOTE_P_48">[1]DATA_NPA!$N$65</definedName>
    <definedName name="FHD_NOTE_P_49">[1]DATA_NPA!$N$66</definedName>
    <definedName name="FHD_NOTE_P_5">[1]DATA_NPA!$N$22</definedName>
    <definedName name="FHD_NOTE_P_50">[1]DATA_NPA!$N$67</definedName>
    <definedName name="FHD_NOTE_P_51">[1]DATA_NPA!$N$68</definedName>
    <definedName name="FHD_NOTE_P_52">[1]DATA_NPA!$N$69</definedName>
    <definedName name="FHD_NOTE_P_53">[1]DATA_NPA!$N$70</definedName>
    <definedName name="FHD_NOTE_P_54">[1]DATA_NPA!$N$71</definedName>
    <definedName name="FHD_NOTE_P_55">[1]DATA_NPA!$N$72</definedName>
    <definedName name="FHD_NOTE_P_56">[1]DATA_NPA!$N$73</definedName>
    <definedName name="FHD_NOTE_P_57">[1]DATA_NPA!$N$74</definedName>
    <definedName name="FHD_NOTE_P_58">[1]DATA_NPA!$N$75</definedName>
    <definedName name="FHD_NOTE_P_59">[1]DATA_NPA!$N$76</definedName>
    <definedName name="FHD_NOTE_P_6">[1]DATA_NPA!$N$23</definedName>
    <definedName name="FHD_NOTE_P_60">[1]DATA_NPA!$N$77</definedName>
    <definedName name="FHD_NOTE_P_61">[1]DATA_NPA!$N$78</definedName>
    <definedName name="FHD_NOTE_P_62">[1]DATA_NPA!$N$79</definedName>
    <definedName name="FHD_NOTE_P_63">[1]DATA_NPA!$N$80</definedName>
    <definedName name="FHD_NOTE_P_64">[1]DATA_NPA!$N$81</definedName>
    <definedName name="FHD_NOTE_P_65">[1]DATA_NPA!$N$82</definedName>
    <definedName name="FHD_NOTE_P_66">[1]DATA_NPA!$N$83</definedName>
    <definedName name="FHD_NOTE_P_67">[1]DATA_NPA!$N$84</definedName>
    <definedName name="FHD_NOTE_P_68">[1]DATA_NPA!$N$85</definedName>
    <definedName name="FHD_NOTE_P_69">[1]DATA_NPA!$N$86</definedName>
    <definedName name="FHD_NOTE_P_7">[1]DATA_NPA!$N$24</definedName>
    <definedName name="FHD_NOTE_P_70">[1]DATA_NPA!$N$87</definedName>
    <definedName name="FHD_NOTE_P_71">[1]DATA_NPA!$N$88</definedName>
    <definedName name="FHD_NOTE_P_72">[1]DATA_NPA!$N$89</definedName>
    <definedName name="FHD_NOTE_P_73">[1]DATA_NPA!$N$90</definedName>
    <definedName name="FHD_NOTE_P_74">[1]DATA_NPA!$N$91</definedName>
    <definedName name="FHD_NOTE_P_75">[1]DATA_NPA!$N$92</definedName>
    <definedName name="FHD_NOTE_P_76">[1]DATA_NPA!$N$93</definedName>
    <definedName name="FHD_NOTE_P_77">[1]DATA_NPA!$N$94</definedName>
    <definedName name="FHD_NOTE_P_78">[1]DATA_NPA!$N$95</definedName>
    <definedName name="FHD_NOTE_P_79">[1]DATA_NPA!$N$96</definedName>
    <definedName name="FHD_NOTE_P_8">[1]DATA_NPA!$N$25</definedName>
    <definedName name="FHD_NOTE_P_80">[1]DATA_NPA!$N$97</definedName>
    <definedName name="FHD_NOTE_P_81">[1]DATA_NPA!$N$98</definedName>
    <definedName name="FHD_NOTE_P_82">[1]DATA_NPA!$N$99</definedName>
    <definedName name="FHD_NOTE_P_83">[1]DATA_NPA!$N$100</definedName>
    <definedName name="FHD_NOTE_P_84">[1]DATA_NPA!$N$101</definedName>
    <definedName name="FHD_NOTE_P_9">[1]DATA_NPA!$N$26</definedName>
    <definedName name="FHD_NUM_P_1">[1]DATA_NPA!$L$18</definedName>
    <definedName name="FHD_NUM_P_10">[1]DATA_NPA!$L$27</definedName>
    <definedName name="FHD_NUM_P_11">[1]DATA_NPA!$L$28</definedName>
    <definedName name="FHD_NUM_P_12">[1]DATA_NPA!$L$29</definedName>
    <definedName name="FHD_NUM_P_13">[1]DATA_NPA!$L$30</definedName>
    <definedName name="FHD_NUM_P_14">[1]DATA_NPA!$L$31</definedName>
    <definedName name="FHD_NUM_P_15">[1]DATA_NPA!$L$32</definedName>
    <definedName name="FHD_NUM_P_16">[1]DATA_NPA!$L$33</definedName>
    <definedName name="FHD_NUM_P_17">[1]DATA_NPA!$L$34</definedName>
    <definedName name="FHD_NUM_P_18">[1]DATA_NPA!$L$35</definedName>
    <definedName name="FHD_NUM_P_19">[1]DATA_NPA!$L$36</definedName>
    <definedName name="FHD_NUM_P_2">[1]DATA_NPA!$L$19</definedName>
    <definedName name="FHD_NUM_P_20">[1]DATA_NPA!$L$37</definedName>
    <definedName name="FHD_NUM_P_21">[1]DATA_NPA!$L$38</definedName>
    <definedName name="FHD_NUM_P_22">[1]DATA_NPA!$L$39</definedName>
    <definedName name="FHD_NUM_P_23">[1]DATA_NPA!$L$40</definedName>
    <definedName name="FHD_NUM_P_24">[1]DATA_NPA!$L$41</definedName>
    <definedName name="FHD_NUM_P_25">[1]DATA_NPA!$L$42</definedName>
    <definedName name="FHD_NUM_P_26">[1]DATA_NPA!$L$43</definedName>
    <definedName name="FHD_NUM_P_27">[1]DATA_NPA!$L$44</definedName>
    <definedName name="FHD_NUM_P_28">[1]DATA_NPA!$L$45</definedName>
    <definedName name="FHD_NUM_P_29">[1]DATA_NPA!$L$46</definedName>
    <definedName name="FHD_NUM_P_3">[1]DATA_NPA!$L$20</definedName>
    <definedName name="FHD_NUM_P_30">[1]DATA_NPA!$L$47</definedName>
    <definedName name="FHD_NUM_P_31">[1]DATA_NPA!$L$48</definedName>
    <definedName name="FHD_NUM_P_32">[1]DATA_NPA!$L$49</definedName>
    <definedName name="FHD_NUM_P_33">[1]DATA_NPA!$L$50</definedName>
    <definedName name="FHD_NUM_P_34">[1]DATA_NPA!$L$51</definedName>
    <definedName name="FHD_NUM_P_35">[1]DATA_NPA!$L$52</definedName>
    <definedName name="FHD_NUM_P_36">[1]DATA_NPA!$L$53</definedName>
    <definedName name="FHD_NUM_P_37">[1]DATA_NPA!$L$54</definedName>
    <definedName name="FHD_NUM_P_38">[1]DATA_NPA!$L$55</definedName>
    <definedName name="FHD_NUM_P_39">[1]DATA_NPA!$L$56</definedName>
    <definedName name="FHD_NUM_P_4">[1]DATA_NPA!$L$21</definedName>
    <definedName name="FHD_NUM_P_40">[1]DATA_NPA!$L$57</definedName>
    <definedName name="FHD_NUM_P_41">[1]DATA_NPA!$L$58</definedName>
    <definedName name="FHD_NUM_P_42">[1]DATA_NPA!$L$59</definedName>
    <definedName name="FHD_NUM_P_43">[1]DATA_NPA!$L$60</definedName>
    <definedName name="FHD_NUM_P_44">[1]DATA_NPA!$L$61</definedName>
    <definedName name="FHD_NUM_P_45">[1]DATA_NPA!$L$62</definedName>
    <definedName name="FHD_NUM_P_46">[1]DATA_NPA!$L$63</definedName>
    <definedName name="FHD_NUM_P_47">[1]DATA_NPA!$L$64</definedName>
    <definedName name="FHD_NUM_P_48">[1]DATA_NPA!$L$65</definedName>
    <definedName name="FHD_NUM_P_49">[1]DATA_NPA!$L$66</definedName>
    <definedName name="FHD_NUM_P_5">[1]DATA_NPA!$L$22</definedName>
    <definedName name="FHD_NUM_P_50">[1]DATA_NPA!$L$67</definedName>
    <definedName name="FHD_NUM_P_51">[1]DATA_NPA!$L$68</definedName>
    <definedName name="FHD_NUM_P_52">[1]DATA_NPA!$L$69</definedName>
    <definedName name="FHD_NUM_P_53">[1]DATA_NPA!$L$70</definedName>
    <definedName name="FHD_NUM_P_54">[1]DATA_NPA!$L$71</definedName>
    <definedName name="FHD_NUM_P_55">[1]DATA_NPA!$L$72</definedName>
    <definedName name="FHD_NUM_P_56">[1]DATA_NPA!$L$73</definedName>
    <definedName name="FHD_NUM_P_57">[1]DATA_NPA!$L$74</definedName>
    <definedName name="FHD_NUM_P_58">[1]DATA_NPA!$L$75</definedName>
    <definedName name="FHD_NUM_P_59">[1]DATA_NPA!$L$76</definedName>
    <definedName name="FHD_NUM_P_6">[1]DATA_NPA!$L$23</definedName>
    <definedName name="FHD_NUM_P_60">[1]DATA_NPA!$L$77</definedName>
    <definedName name="FHD_NUM_P_61">[1]DATA_NPA!$L$78</definedName>
    <definedName name="FHD_NUM_P_62">[1]DATA_NPA!$L$79</definedName>
    <definedName name="FHD_NUM_P_63">[1]DATA_NPA!$L$80</definedName>
    <definedName name="FHD_NUM_P_64">[1]DATA_NPA!$L$81</definedName>
    <definedName name="FHD_NUM_P_65">[1]DATA_NPA!$L$82</definedName>
    <definedName name="FHD_NUM_P_66">[1]DATA_NPA!$L$83</definedName>
    <definedName name="FHD_NUM_P_67">[1]DATA_NPA!$L$84</definedName>
    <definedName name="FHD_NUM_P_68">[1]DATA_NPA!$L$85</definedName>
    <definedName name="FHD_NUM_P_69">[1]DATA_NPA!$L$86</definedName>
    <definedName name="FHD_NUM_P_7">[1]DATA_NPA!$L$24</definedName>
    <definedName name="FHD_NUM_P_70">[1]DATA_NPA!$L$87</definedName>
    <definedName name="FHD_NUM_P_71">[1]DATA_NPA!$L$88</definedName>
    <definedName name="FHD_NUM_P_72">[1]DATA_NPA!$L$89</definedName>
    <definedName name="FHD_NUM_P_73">[1]DATA_NPA!$L$90</definedName>
    <definedName name="FHD_NUM_P_74">[1]DATA_NPA!$L$91</definedName>
    <definedName name="FHD_NUM_P_75">[1]DATA_NPA!$L$92</definedName>
    <definedName name="FHD_NUM_P_76">[1]DATA_NPA!$L$93</definedName>
    <definedName name="FHD_NUM_P_77">[1]DATA_NPA!$L$94</definedName>
    <definedName name="FHD_NUM_P_78">[1]DATA_NPA!$L$95</definedName>
    <definedName name="FHD_NUM_P_79">[1]DATA_NPA!$L$96</definedName>
    <definedName name="FHD_NUM_P_8">[1]DATA_NPA!$L$25</definedName>
    <definedName name="FHD_NUM_P_80">[1]DATA_NPA!$L$97</definedName>
    <definedName name="FHD_NUM_P_81">[1]DATA_NPA!$L$98</definedName>
    <definedName name="FHD_NUM_P_82">[1]DATA_NPA!$L$99</definedName>
    <definedName name="FHD_NUM_P_83">[1]DATA_NPA!$L$100</definedName>
    <definedName name="FHD_NUM_P_84">[1]DATA_NPA!$L$101</definedName>
    <definedName name="FHD_NUM_P_9">[1]DATA_NPA!$L$26</definedName>
    <definedName name="FHD_P_1">[1]DATA_NPA!$M$18</definedName>
    <definedName name="FHD_P_10">[1]DATA_NPA!$M$27</definedName>
    <definedName name="FHD_P_11">[1]DATA_NPA!$M$28</definedName>
    <definedName name="FHD_P_12">[1]DATA_NPA!$M$29</definedName>
    <definedName name="FHD_P_13">[1]DATA_NPA!$M$30</definedName>
    <definedName name="FHD_P_14">[1]DATA_NPA!$M$31</definedName>
    <definedName name="FHD_P_15">[1]DATA_NPA!$M$32</definedName>
    <definedName name="FHD_P_16">[1]DATA_NPA!$M$33</definedName>
    <definedName name="FHD_P_17">[1]DATA_NPA!$M$34</definedName>
    <definedName name="FHD_P_18">[1]DATA_NPA!$M$35</definedName>
    <definedName name="FHD_P_19">[1]DATA_NPA!$M$36</definedName>
    <definedName name="FHD_P_2">[1]DATA_NPA!$M$19</definedName>
    <definedName name="FHD_P_20">[1]DATA_NPA!$M$37</definedName>
    <definedName name="FHD_P_21">[1]DATA_NPA!$M$38</definedName>
    <definedName name="FHD_P_22">[1]DATA_NPA!$M$39</definedName>
    <definedName name="FHD_P_23">[1]DATA_NPA!$M$40</definedName>
    <definedName name="FHD_P_24">[1]DATA_NPA!$M$41</definedName>
    <definedName name="FHD_P_25">[1]DATA_NPA!$M$42</definedName>
    <definedName name="FHD_P_26">[1]DATA_NPA!$M$43</definedName>
    <definedName name="FHD_P_27">[1]DATA_NPA!$M$44</definedName>
    <definedName name="FHD_P_28">[1]DATA_NPA!$M$45</definedName>
    <definedName name="FHD_P_29">[1]DATA_NPA!$M$46</definedName>
    <definedName name="FHD_P_3">[1]DATA_NPA!$M$20</definedName>
    <definedName name="FHD_P_30">[1]DATA_NPA!$M$47</definedName>
    <definedName name="FHD_P_31">[1]DATA_NPA!$M$48</definedName>
    <definedName name="FHD_P_32">[1]DATA_NPA!$M$49</definedName>
    <definedName name="FHD_P_33">[1]DATA_NPA!$M$50</definedName>
    <definedName name="FHD_P_34">[1]DATA_NPA!$M$51</definedName>
    <definedName name="FHD_P_35">[1]DATA_NPA!$M$52</definedName>
    <definedName name="FHD_P_36">[1]DATA_NPA!$M$53</definedName>
    <definedName name="FHD_P_37">[1]DATA_NPA!$M$54</definedName>
    <definedName name="FHD_P_38">[1]DATA_NPA!$M$55</definedName>
    <definedName name="FHD_P_39">[1]DATA_NPA!$M$56</definedName>
    <definedName name="FHD_P_4">[1]DATA_NPA!$M$21</definedName>
    <definedName name="FHD_P_40">[1]DATA_NPA!$M$57</definedName>
    <definedName name="FHD_P_41">[1]DATA_NPA!$M$58</definedName>
    <definedName name="FHD_P_42">[1]DATA_NPA!$M$59</definedName>
    <definedName name="FHD_P_43">[1]DATA_NPA!$M$60</definedName>
    <definedName name="FHD_P_44">[1]DATA_NPA!$M$61</definedName>
    <definedName name="FHD_P_45">[1]DATA_NPA!$M$62</definedName>
    <definedName name="FHD_P_46">[1]DATA_NPA!$M$63</definedName>
    <definedName name="FHD_P_47">[1]DATA_NPA!$M$64</definedName>
    <definedName name="FHD_P_48">[1]DATA_NPA!$M$65</definedName>
    <definedName name="FHD_P_49">[1]DATA_NPA!$M$66</definedName>
    <definedName name="FHD_P_5">[1]DATA_NPA!$M$22</definedName>
    <definedName name="FHD_P_50">[1]DATA_NPA!$M$67</definedName>
    <definedName name="FHD_P_51">[1]DATA_NPA!$M$68</definedName>
    <definedName name="FHD_P_52">[1]DATA_NPA!$M$69</definedName>
    <definedName name="FHD_P_53">[1]DATA_NPA!$M$70</definedName>
    <definedName name="FHD_P_54">[1]DATA_NPA!$M$71</definedName>
    <definedName name="FHD_P_55">[1]DATA_NPA!$M$72</definedName>
    <definedName name="FHD_P_56">[1]DATA_NPA!$M$73</definedName>
    <definedName name="FHD_P_57">[1]DATA_NPA!$M$74</definedName>
    <definedName name="FHD_P_58">[1]DATA_NPA!$M$75</definedName>
    <definedName name="FHD_P_59">[1]DATA_NPA!$M$76</definedName>
    <definedName name="FHD_P_6">[1]DATA_NPA!$M$23</definedName>
    <definedName name="FHD_P_60">[1]DATA_NPA!$M$77</definedName>
    <definedName name="FHD_P_61">[1]DATA_NPA!$M$78</definedName>
    <definedName name="FHD_P_62">[1]DATA_NPA!$M$79</definedName>
    <definedName name="FHD_P_63">[1]DATA_NPA!$M$80</definedName>
    <definedName name="FHD_P_64">[1]DATA_NPA!$M$81</definedName>
    <definedName name="FHD_P_65">[1]DATA_NPA!$M$82</definedName>
    <definedName name="FHD_P_66">[1]DATA_NPA!$M$83</definedName>
    <definedName name="FHD_P_67">[1]DATA_NPA!$M$84</definedName>
    <definedName name="FHD_P_68">[1]DATA_NPA!$M$85</definedName>
    <definedName name="FHD_P_69">[1]DATA_NPA!$M$86</definedName>
    <definedName name="FHD_P_7">[1]DATA_NPA!$M$24</definedName>
    <definedName name="FHD_P_70">[1]DATA_NPA!$M$87</definedName>
    <definedName name="FHD_P_71">[1]DATA_NPA!$M$88</definedName>
    <definedName name="FHD_P_72">[1]DATA_NPA!$M$89</definedName>
    <definedName name="FHD_P_73">[1]DATA_NPA!$M$90</definedName>
    <definedName name="FHD_P_74">[1]DATA_NPA!$M$91</definedName>
    <definedName name="FHD_P_75">[1]DATA_NPA!$M$92</definedName>
    <definedName name="FHD_P_76">[1]DATA_NPA!$M$93</definedName>
    <definedName name="FHD_P_77">[1]DATA_NPA!$M$94</definedName>
    <definedName name="FHD_P_78">[1]DATA_NPA!$M$95</definedName>
    <definedName name="FHD_P_79">[1]DATA_NPA!$M$96</definedName>
    <definedName name="FHD_P_8">[1]DATA_NPA!$M$25</definedName>
    <definedName name="FHD_P_80">[1]DATA_NPA!$M$97</definedName>
    <definedName name="FHD_P_81">[1]DATA_NPA!$M$98</definedName>
    <definedName name="FHD_P_82">[1]DATA_NPA!$M$99</definedName>
    <definedName name="FHD_P_83">[1]DATA_NPA!$M$100</definedName>
    <definedName name="FHD_P_84">[1]DATA_NPA!$M$101</definedName>
    <definedName name="FHD_P_9">[1]DATA_NPA!$M$26</definedName>
    <definedName name="FHD20_NAME_FORM">[1]DATA_FORMS!$C$7</definedName>
    <definedName name="inn">[1]Титульный!$F$33</definedName>
    <definedName name="IP_MAIN_DIFFERENTIATION_EVENTS_FLAG">[1]ИП!$H$11:$H$13</definedName>
    <definedName name="IP_MAIN_END_DATE">[1]ИП!$O$11:$O$13</definedName>
    <definedName name="IP_MAIN_LIST_IP_ID">[1]ИП!$AD$11:$AD$13</definedName>
    <definedName name="IP_MAIN_LIST_NAME_IP">[1]ИП!$G$11:$G$13</definedName>
    <definedName name="IP_MAIN_START_DATE">[1]ИП!$N$11:$N$13</definedName>
    <definedName name="IP_NAME_FORM">[1]DATA_FORMS!$C$32</definedName>
    <definedName name="kind_of_cons">[1]TEHSHEET!$R$2:$R$6</definedName>
    <definedName name="kind_of_control_method_filter">[1]TEHSHEET!$L$2:$L$5</definedName>
    <definedName name="kind_of_data_type">[1]TEHSHEET!$P$2:$P$3</definedName>
    <definedName name="kind_of_fuels">[1]TEHSHEET!$BB$2:$BB$29</definedName>
    <definedName name="kind_of_heat_transfer">[1]TEHSHEET!$O$2:$O$12</definedName>
    <definedName name="kind_of_NDS">[1]TEHSHEET!$H$2:$H$8</definedName>
    <definedName name="kind_of_org_type">[1]TEHSHEET!$AZ$2:$AZ$5</definedName>
    <definedName name="kind_of_power_te_unit">[1]TEHSHEET!$J$11:$J$12</definedName>
    <definedName name="kind_of_purchase_method">[1]TEHSHEET!$K$11:$K$13</definedName>
    <definedName name="kind_of_scheme_in">[1]TEHSHEET!$Q$2:$Q$5</definedName>
    <definedName name="kind_of_volume_te_unit">[1]TEHSHEET!$J$15:$J$16</definedName>
    <definedName name="KNE_NAME_FORM">[1]DATA_FORMS!$C$8</definedName>
    <definedName name="kpp">[1]Титульный!$F$34</definedName>
    <definedName name="NameTemplatesInListMO">[1]TEHSHEET!$K$45</definedName>
    <definedName name="NameTemplatesInTitle">[1]TEHSHEET!$J$45</definedName>
    <definedName name="NameTemplatesInTitleList">[1]TEHSHEET!$J$46:$J$53</definedName>
    <definedName name="OFFER_METHOD">[1]Предложение!$K$24:$K$80</definedName>
    <definedName name="org">[1]Титульный!$F$31</definedName>
    <definedName name="ORG_INFO_NAME_FORM">[1]DATA_FORMS!$C$4</definedName>
    <definedName name="ORG_INFO_P_NOTE_MAIN">[1]DATA_NPA!$N$3</definedName>
    <definedName name="ORG_VD_NAME_FORM">[1]DATA_FORMS!$C$31</definedName>
    <definedName name="pDel_DIFFERENTIATION_AREA">Дифференциация!$G$12:$G$23</definedName>
    <definedName name="pDel_DIFFERENTIATION_SYSTEM">Дифференциация!$K$12:$K$23</definedName>
    <definedName name="pDel_DIFFERENTIATION_VD">Дифференциация!$C$12:$C$23</definedName>
    <definedName name="pDel_Q_TP">ТП!$C$14</definedName>
    <definedName name="PeriodIsEmptyList">[1]TEHSHEET!$I$46:$I$53</definedName>
    <definedName name="pHeader_Q_TP">ТП!$13:$13</definedName>
    <definedName name="pIns_Q_TP_1">ТП!$E$25</definedName>
    <definedName name="pIns_Q_TP_DIFFERENTIATION">ТП!$L$8</definedName>
    <definedName name="PROCEDURE_TC_NAME_FORM">[1]DATA_FORMS!$C$30</definedName>
    <definedName name="pt_cs_4i">#REF!</definedName>
    <definedName name="pt_cs_4p">#REF!</definedName>
    <definedName name="PT_DIFFERENTIATION_CS">'[1]Перечень тарифов'!$AL$12:$AL$132</definedName>
    <definedName name="PT_DIFFERENTIATION_CS_ID">'[1]Перечень тарифов'!$AF$12:$AF$132</definedName>
    <definedName name="PT_DIFFERENTIATION_IST_TE">'[1]Перечень тарифов'!$AM$12:$AM$132</definedName>
    <definedName name="PT_DIFFERENTIATION_IST_TE_ID">'[1]Перечень тарифов'!$AG$12:$AG$132</definedName>
    <definedName name="PT_DIFFERENTIATION_NTAR">'[1]Перечень тарифов'!$AJ$12:$AJ$132</definedName>
    <definedName name="PT_DIFFERENTIATION_NTAR_ID">'[1]Перечень тарифов'!$AD$12:$AD$132</definedName>
    <definedName name="PT_DIFFERENTIATION_NUM_CS">'[1]Перечень тарифов'!$AP$12:$AP$132</definedName>
    <definedName name="PT_DIFFERENTIATION_NUM_IST_TE">'[1]Перечень тарифов'!$AQ$12:$AQ$132</definedName>
    <definedName name="PT_DIFFERENTIATION_NUM_NTAR">'[1]Перечень тарифов'!$AN$12:$AN$132</definedName>
    <definedName name="PT_DIFFERENTIATION_NUM_TER">'[1]Перечень тарифов'!$AO$12:$AO$132</definedName>
    <definedName name="PT_DIFFERENTIATION_TER">'[1]Перечень тарифов'!$AK$12:$AK$132</definedName>
    <definedName name="PT_DIFFERENTIATION_TER_ID">'[1]Перечень тарифов'!$AE$12:$AE$132</definedName>
    <definedName name="PT_DIFFERENTIATION_VTAR">'[1]Перечень тарифов'!$AH$12:$AH$132</definedName>
    <definedName name="PT_DIFFERENTIATION_VTAR_ID">'[1]Перечень тарифов'!$AC$12:$AC$132</definedName>
    <definedName name="pt_ist_te_4i">#REF!</definedName>
    <definedName name="pt_ist_te_4p">#REF!</definedName>
    <definedName name="pt_ntar_4i">#REF!</definedName>
    <definedName name="pt_ntar_4p">#REF!</definedName>
    <definedName name="PT_P_FORM_COLDVSNA_4_NAME_FORM">[1]DATA_FORMS!$C$17</definedName>
    <definedName name="PT_P_FORM_COLDVSNA_5_NAME_FORM">[1]DATA_FORMS!$C$18</definedName>
    <definedName name="PT_P_FORM_HEAT_4_NAME_FORM">[1]DATA_FORMS!$C$9</definedName>
    <definedName name="PT_P_FORM_HEAT_5_NAME_FORM">[1]DATA_FORMS!$C$10</definedName>
    <definedName name="PT_P_FORM_HEAT_6_NAME_FORM">[1]DATA_FORMS!$C$11</definedName>
    <definedName name="PT_P_FORM_HEAT_7_NAME_FORM">[1]DATA_FORMS!$C$12</definedName>
    <definedName name="PT_P_FORM_HOTVSNA_4_NAME_FORM">[1]DATA_FORMS!$C$21</definedName>
    <definedName name="PT_P_FORM_HOTVSNA_5_NAME_FORM">[1]DATA_FORMS!$C$22</definedName>
    <definedName name="PT_P_FORM_VOTV_4_NAME_FORM">[1]DATA_FORMS!$C$25</definedName>
    <definedName name="PT_P_FORM_VOTV_5_NAME_FORM">[1]DATA_FORMS!$C$26</definedName>
    <definedName name="PT_R_FORM_COLDVSNA_16_NAME_FORM">[1]DATA_FORMS!$C$19</definedName>
    <definedName name="PT_R_FORM_COLDVSNA_17_NAME_FORM">[1]DATA_FORMS!$C$20</definedName>
    <definedName name="PT_R_FORM_HEAT_21_NAME_FORM">[1]DATA_FORMS!$C$13</definedName>
    <definedName name="PT_R_FORM_HEAT_22_NAME_FORM">[1]DATA_FORMS!$C$14</definedName>
    <definedName name="PT_R_FORM_HEAT_23_NAME_FORM">[1]DATA_FORMS!$C$15</definedName>
    <definedName name="PT_R_FORM_HEAT_24_NAME_FORM">[1]DATA_FORMS!$C$16</definedName>
    <definedName name="PT_R_FORM_HOTVSNA_16_NAME_FORM">[1]DATA_FORMS!$C$23</definedName>
    <definedName name="PT_R_FORM_HOTVSNA_17_NAME_FORM">[1]DATA_FORMS!$C$24</definedName>
    <definedName name="PT_R_FORM_VOTV_16_NAME_FORM">[1]DATA_FORMS!$C$27</definedName>
    <definedName name="PT_R_FORM_VOTV_17_NAME_FORM">[1]DATA_FORMS!$C$28</definedName>
    <definedName name="pt_ter_4i">#REF!</definedName>
    <definedName name="pt_ter_4p">#REF!</definedName>
    <definedName name="PURCH_NAME_FORM">[1]DATA_FORMS!$C$29</definedName>
    <definedName name="Q_TP_COUNT_REFUSAL">ТП!$H$17:$H$17</definedName>
    <definedName name="Q_TP_diff_1">ТП!$H$9:$H$11</definedName>
    <definedName name="Q_TP_diff_66">ТП!$I$9:$I$11</definedName>
    <definedName name="Q_TP_diff_67">ТП!$J$9:$J$11</definedName>
    <definedName name="Q_TP_diff_68">ТП!$K$9:$K$11</definedName>
    <definedName name="QRE_METHOD_LIST">[1]TEHSHEET!$AZ$8:$AZ$10</definedName>
    <definedName name="QUARTER">[1]TEHSHEET!$F$2:$F$5</definedName>
    <definedName name="region_name">[1]Титульный!$F$7</definedName>
    <definedName name="ROIV_INFO_COMMENT">[1]TEHSHEET!$BA$97:$BA$103</definedName>
    <definedName name="ROIV_INFO_LIST">[1]TEHSHEET!$AZ$97:$AZ$103</definedName>
    <definedName name="ROIV_INFO_NAME">'[1]Орган регулирования'!$F$12</definedName>
    <definedName name="StartDateList">[1]TEHSHEET!$G$46:$G$53</definedName>
    <definedName name="TEMPLATE_DATA_POINT_FHD">[1]DATA_NPA!$T$18:$W$146</definedName>
    <definedName name="TEMPLATE_GROUP">[1]TEHSHEET!$E$45</definedName>
    <definedName name="TEMPLATE_NAME_FORM_LIST">[1]DATA_FORMS!$D$3:$H$35</definedName>
    <definedName name="TEMPLATE_NOTE_POINT_FHD">[1]DATA_NPA!$Z$18:$AD$146</definedName>
    <definedName name="TEMPLATE_NUMBER_FORM_LIST">[1]DATA_FORMS!$D$2:$H$2</definedName>
    <definedName name="TEMPLATE_NUMBER_POINT_FHD">[1]DATA_NPA!$O$18:$S$146</definedName>
    <definedName name="TEMPLATE_ORG_DATA_POINT">[1]DATA_NPA!$Z$3:$AD$9</definedName>
    <definedName name="TEMPLATE_SPHERE">[1]TEHSHEET!$E$36</definedName>
    <definedName name="TEMPLATE_SPHERE_LIST">[1]DATA_FORMS!$D$1:$H$1</definedName>
    <definedName name="TEMPLATE_SPHERE_LIST_FOR_NOTE">[1]DATA_NPA!$Z$2:$AD$2</definedName>
    <definedName name="TEMPLATE_SPHERE_RUS">[1]TEHSHEET!$F$36</definedName>
    <definedName name="TEMPLATE_SPHERE_RUS_2">[1]TEHSHEET!$G$36</definedName>
    <definedName name="TERMS_NAME_FORM">[1]DATA_FORMS!$C$5</definedName>
    <definedName name="TERMS_P_1">[1]DATA_NPA!$M$148</definedName>
    <definedName name="TERRITORY_LIST_ID">'[1]Список территорий'!$F$11:$F$15</definedName>
    <definedName name="TERRITORY_MR_LIST">'[1]Список территорий'!$G$11:$G$15</definedName>
    <definedName name="TITLE_DATE_CHANGE_PERIOD">[1]Титульный!$F$19</definedName>
    <definedName name="TITLE_DATE_FIL">[1]Титульный!$F$13</definedName>
    <definedName name="TITLE_DATE_PR">[1]Титульный!$F$21</definedName>
    <definedName name="TITLE_DATE_PR_CHANGE">[1]Титульный!$F$26</definedName>
    <definedName name="TITLE_DIFFERENTIATION_TYPE">[1]Титульный!$F$41</definedName>
    <definedName name="TITLE_FIL_YEAR">[1]Титульный!$F$14</definedName>
    <definedName name="TITLE_IP_DETAILED_METHOD_LIST">[1]TEHSHEET!$AZ$15:$AZ$17</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AME_ROIV">[1]Титульный!#REF!</definedName>
    <definedName name="TITLE_NDS">[1]Титульный!#REF!</definedName>
    <definedName name="TITLE_NUMBER_PR">[1]Титульный!$F$22</definedName>
    <definedName name="TITLE_NUMBER_PR_CHANGE">[1]Титульный!$F$27</definedName>
    <definedName name="TITLE_PERIOD_END">[1]Титульный!$F$12</definedName>
    <definedName name="TITLE_PERIOD_START">[1]Титульный!$F$11</definedName>
    <definedName name="TITLE_STRUCTURE_INFO_ROIV">[1]Титульный!$F$9</definedName>
    <definedName name="TP_NAME_FORM">[1]DATA_FORMS!$C$3</definedName>
    <definedName name="TP_P_A">[1]DATA_NPA!$M$11</definedName>
    <definedName name="TP_P_B">[1]DATA_NPA!$M$12</definedName>
    <definedName name="TP_P_G">[1]DATA_NPA!$M$15</definedName>
    <definedName name="TP_P_NOTE_A">[1]DATA_NPA!$N$11</definedName>
    <definedName name="TP_P_NOTE_B">[1]DATA_NPA!$N$12</definedName>
    <definedName name="TP_P_NOTE_G">[1]DATA_NPA!$N$15</definedName>
    <definedName name="TP_P_NOTE_G_1">[1]DATA_NPA!$N$16</definedName>
    <definedName name="TP_P_NOTE_V">[1]DATA_NPA!$N$13</definedName>
    <definedName name="TP_P_NOTE_V_1">[1]DATA_NPA!$N$14</definedName>
    <definedName name="TP_P_V">[1]DATA_NPA!$M$13</definedName>
    <definedName name="TP_P_V_1">[1]DATA_NPA!$M$14</definedName>
    <definedName name="UNIT_CONNECT_LIST">[1]TEHSHEET!$AZ$106:$AZ$108</definedName>
    <definedName name="VD_ID_LIST">[1]REESTR_VED!$A$2:$A$8</definedName>
    <definedName name="VD_NAME_LIST">[1]REESTR_VED!$B$2:$B$8</definedName>
    <definedName name="version">[1]Инструкция!$B$3</definedName>
    <definedName name="Y_N_DIFFERENTIATION_AREA">Дифференциация!$F$12:$F$23</definedName>
    <definedName name="Y_N_DIFFERENTIATION_SYSTEM">Дифференциация!$J$12:$J$23</definedName>
    <definedName name="year_list">[1]TEHSHEET!$C$2:$C$6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3" l="1"/>
  <c r="F24" i="3"/>
  <c r="F23" i="3"/>
  <c r="F22" i="3"/>
  <c r="L21" i="3"/>
  <c r="F21" i="3"/>
  <c r="L19" i="3"/>
  <c r="K19" i="3"/>
  <c r="J19" i="3"/>
  <c r="I19" i="3"/>
  <c r="H19" i="3"/>
  <c r="G19" i="3"/>
  <c r="F19" i="3"/>
  <c r="E19" i="3"/>
  <c r="L18" i="3"/>
  <c r="E18" i="3"/>
  <c r="L17" i="3"/>
  <c r="E17" i="3"/>
  <c r="L16" i="3"/>
  <c r="E16" i="3"/>
  <c r="L15" i="3"/>
  <c r="E15" i="3"/>
  <c r="K14" i="3"/>
  <c r="J14" i="3"/>
  <c r="I14" i="3"/>
  <c r="H14" i="3"/>
  <c r="G14" i="3"/>
  <c r="K11" i="3"/>
  <c r="J11" i="3"/>
  <c r="I11" i="3"/>
  <c r="H11" i="3"/>
  <c r="G11" i="3"/>
  <c r="K10" i="3"/>
  <c r="J10" i="3"/>
  <c r="I10" i="3"/>
  <c r="H10" i="3"/>
  <c r="G10" i="3"/>
  <c r="K9" i="3"/>
  <c r="J9" i="3"/>
  <c r="I9" i="3"/>
  <c r="H9" i="3"/>
  <c r="G9" i="3"/>
  <c r="D6" i="3"/>
  <c r="F2" i="3"/>
  <c r="R20" i="2"/>
  <c r="Q20" i="2"/>
  <c r="I20" i="2"/>
  <c r="E20" i="2"/>
  <c r="P20" i="2" s="1"/>
  <c r="R17" i="2"/>
  <c r="Q17" i="2"/>
  <c r="R16" i="2"/>
  <c r="Q16" i="2"/>
  <c r="I16" i="2"/>
  <c r="E16" i="2"/>
  <c r="P16" i="2" s="1"/>
  <c r="R13" i="2"/>
  <c r="Q13" i="2"/>
  <c r="E13" i="2"/>
  <c r="P13" i="2" s="1"/>
  <c r="E7" i="2"/>
  <c r="D5" i="2"/>
  <c r="D4" i="2"/>
  <c r="P17" i="2" l="1"/>
</calcChain>
</file>

<file path=xl/sharedStrings.xml><?xml version="1.0" encoding="utf-8"?>
<sst xmlns="http://schemas.openxmlformats.org/spreadsheetml/2006/main" count="105" uniqueCount="55">
  <si>
    <t>Вид деятельности</t>
  </si>
  <si>
    <t>Дифференциация по территориям</t>
  </si>
  <si>
    <t>Дифференциация по централизованным системам</t>
  </si>
  <si>
    <t>№ п/п</t>
  </si>
  <si>
    <t>Наименование</t>
  </si>
  <si>
    <t>да/нет</t>
  </si>
  <si>
    <t>1</t>
  </si>
  <si>
    <t>2</t>
  </si>
  <si>
    <t>3</t>
  </si>
  <si>
    <t>4</t>
  </si>
  <si>
    <t>5</t>
  </si>
  <si>
    <t>6</t>
  </si>
  <si>
    <t>7</t>
  </si>
  <si>
    <t>8</t>
  </si>
  <si>
    <t>ID_DIFF</t>
  </si>
  <si>
    <t>VD</t>
  </si>
  <si>
    <t>AREA</t>
  </si>
  <si>
    <t>SYSTEM</t>
  </si>
  <si>
    <t>нет</t>
  </si>
  <si>
    <t/>
  </si>
  <si>
    <t>diff_1</t>
  </si>
  <si>
    <t>4189671; 4189677</t>
  </si>
  <si>
    <t>a</t>
  </si>
  <si>
    <t>Добавить централизованную систему</t>
  </si>
  <si>
    <t>Добавить описание территории</t>
  </si>
  <si>
    <t>×</t>
  </si>
  <si>
    <t>да</t>
  </si>
  <si>
    <t>Водоснабжение потребителей от водозабора №3, котельной №9</t>
  </si>
  <si>
    <t>diff_66</t>
  </si>
  <si>
    <t>4189672</t>
  </si>
  <si>
    <t>Водоснабжение потребителей от водозабора п.Лесной</t>
  </si>
  <si>
    <t>diff_67</t>
  </si>
  <si>
    <t>diff_68</t>
  </si>
  <si>
    <t>4189674</t>
  </si>
  <si>
    <t>Добавить вид деятельности</t>
  </si>
  <si>
    <t>Описание параметров формы</t>
  </si>
  <si>
    <t>Территория оказания услуг</t>
  </si>
  <si>
    <t>Централизованная система</t>
  </si>
  <si>
    <t>Параметры формы</t>
  </si>
  <si>
    <t>Наименование параметра</t>
  </si>
  <si>
    <t>Единица измерения</t>
  </si>
  <si>
    <t>Информация</t>
  </si>
  <si>
    <t>ед</t>
  </si>
  <si>
    <t>x</t>
  </si>
  <si>
    <t>0ё</t>
  </si>
  <si>
    <t>5.0</t>
  </si>
  <si>
    <t>5.1</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</si>
  <si>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</si>
  <si>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</si>
  <si>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</si>
  <si>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</si>
  <si>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</si>
  <si>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</si>
  <si>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</si>
  <si>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систему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</si>
</sst>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rgb="FF000000"/>
      <name val="Tahoma"/>
      <family val="2"/>
      <charset val="204"/>
    </font>
    <font>
      <sz val="9"/>
      <color theme="0"/>
      <name val="Tahoma"/>
      <family val="2"/>
      <charset val="204"/>
    </font>
    <font>
      <sz val="1"/>
      <color theme="0"/>
      <name val="Tahoma"/>
      <family val="2"/>
      <charset val="204"/>
    </font>
    <font>
      <sz val="9"/>
      <name val="Tahoma"/>
      <family val="2"/>
      <charset val="204"/>
    </font>
    <font>
      <b/>
      <sz val="11"/>
      <color theme="0"/>
      <name val="Calibri"/>
      <family val="2"/>
      <charset val="204"/>
    </font>
    <font>
      <b/>
      <sz val="1"/>
      <color theme="0"/>
      <name val="Calibri"/>
      <family val="2"/>
      <charset val="204"/>
    </font>
    <font>
      <b/>
      <sz val="9"/>
      <name val="Calibri"/>
      <family val="2"/>
      <charset val="204"/>
    </font>
    <font>
      <b/>
      <sz val="11"/>
      <color rgb="FF000000"/>
      <name val="Calibri"/>
      <family val="2"/>
      <charset val="204"/>
    </font>
    <font>
      <sz val="11"/>
      <color rgb="FF000000"/>
      <name val="Calibri"/>
      <family val="2"/>
      <charset val="204"/>
    </font>
    <font>
      <sz val="9"/>
      <color theme="1"/>
      <name val="Tahoma"/>
      <family val="2"/>
      <charset val="204"/>
    </font>
    <font>
      <sz val="9"/>
      <color rgb="FFBCBCBC"/>
      <name val="Wingdings 2"/>
      <family val="1"/>
      <charset val="2"/>
    </font>
    <font>
      <sz val="9"/>
      <color rgb="FFBCBCBC"/>
      <name val="Tahoma"/>
      <family val="2"/>
      <charset val="204"/>
    </font>
    <font>
      <sz val="11"/>
      <color rgb="FFBCBCBC"/>
      <name val="Wingdings 2"/>
      <family val="1"/>
      <charset val="2"/>
    </font>
    <font>
      <sz val="12"/>
      <name val="Marlett"/>
      <charset val="2"/>
    </font>
    <font>
      <b/>
      <sz val="9"/>
      <name val="Tahoma"/>
      <family val="2"/>
      <charset val="204"/>
    </font>
    <font>
      <sz val="9"/>
      <color rgb="FF000080"/>
      <name val="Tahoma"/>
      <family val="2"/>
      <charset val="204"/>
    </font>
    <font>
      <sz val="12"/>
      <color theme="0"/>
      <name val="Tahoma"/>
      <family val="2"/>
      <charset val="204"/>
    </font>
    <font>
      <sz val="9"/>
      <color rgb="FFFFFFFF"/>
      <name val="Tahoma"/>
      <family val="2"/>
      <charset val="204"/>
    </font>
    <font>
      <sz val="12"/>
      <name val="Tahoma"/>
      <family val="2"/>
      <charset val="204"/>
    </font>
    <font>
      <b/>
      <sz val="9"/>
      <color rgb="FF000080"/>
      <name val="Tahoma"/>
      <family val="2"/>
      <charset val="204"/>
    </font>
  </fonts>
  <fills count="9">
    <fill>
      <patternFill patternType="none"/>
    </fill>
    <fill>
      <patternFill patternType="gray125"/>
    </fill>
    <fill>
      <patternFill patternType="solid">
        <fgColor theme="0"/>
      </patternFill>
    </fill>
    <fill>
      <patternFill patternType="lightDown">
        <fgColor rgb="FFC0C0C0"/>
      </patternFill>
    </fill>
    <fill>
      <patternFill patternType="solid">
        <fgColor rgb="FFB7E4FF"/>
      </patternFill>
    </fill>
    <fill>
      <patternFill patternType="solid">
        <fgColor rgb="FFFFFFFF"/>
      </patternFill>
    </fill>
    <fill>
      <patternFill patternType="solid">
        <fgColor rgb="FFE3FAFD"/>
      </patternFill>
    </fill>
    <fill>
      <patternFill patternType="solid">
        <fgColor rgb="FFFFFFC0"/>
      </patternFill>
    </fill>
    <fill>
      <patternFill patternType="solid">
        <fgColor rgb="FFD7EAD3"/>
      </patternFill>
    </fill>
  </fills>
  <borders count="24">
    <border>
      <left/>
      <right/>
      <top/>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style="thin">
        <color rgb="FFC0C0C0"/>
      </top>
      <bottom style="thin">
        <color rgb="FFC0C0C0"/>
      </bottom>
      <diagonal/>
    </border>
    <border>
      <left/>
      <right/>
      <top style="thin">
        <color rgb="FFC0C0C0"/>
      </top>
      <bottom/>
      <diagonal/>
    </border>
    <border>
      <left style="thin">
        <color rgb="FFBCBCBC"/>
      </left>
      <right/>
      <top style="thin">
        <color rgb="FFBCBCBC"/>
      </top>
      <bottom style="thin">
        <color rgb="FFBCBCBC"/>
      </bottom>
      <diagonal/>
    </border>
    <border>
      <left/>
      <right style="thin">
        <color rgb="FFBCBCBC"/>
      </right>
      <top style="thin">
        <color rgb="FFBCBCBC"/>
      </top>
      <bottom style="thin">
        <color rgb="FFBCBCBC"/>
      </bottom>
      <diagonal/>
    </border>
    <border>
      <left style="thin">
        <color rgb="FFC0C0C0"/>
      </left>
      <right/>
      <top/>
      <bottom/>
      <diagonal/>
    </border>
    <border>
      <left style="thin">
        <color rgb="FFC0C0C0"/>
      </left>
      <right/>
      <top style="thin">
        <color rgb="FFBCBCBC"/>
      </top>
      <bottom style="thin">
        <color rgb="FFBCBCBC"/>
      </bottom>
      <diagonal/>
    </border>
    <border>
      <left/>
      <right style="thin">
        <color rgb="FFC0C0C0"/>
      </right>
      <top style="thin">
        <color rgb="FFBCBCBC"/>
      </top>
      <bottom style="thin">
        <color rgb="FFBCBCBC"/>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right/>
      <top style="thin">
        <color rgb="FFBCBCBC"/>
      </top>
      <bottom style="thin">
        <color rgb="FFBCBCBC"/>
      </bottom>
      <diagonal/>
    </border>
    <border>
      <left style="thin">
        <color rgb="FFC0C0C0"/>
      </left>
      <right style="thin">
        <color rgb="FFC0C0C0"/>
      </right>
      <top style="thin">
        <color rgb="FFBCBCBC"/>
      </top>
      <bottom style="thin">
        <color rgb="FFBCBCBC"/>
      </bottom>
      <diagonal/>
    </border>
    <border>
      <left style="thin">
        <color rgb="FFC0C0C0"/>
      </left>
      <right style="thin">
        <color rgb="FFC0C0C0"/>
      </right>
      <top/>
      <bottom/>
      <diagonal/>
    </border>
    <border>
      <left style="thin">
        <color rgb="FFC0C0C0"/>
      </left>
      <right/>
      <top style="thin">
        <color rgb="FFBCBCBC"/>
      </top>
      <bottom style="thin">
        <color rgb="FFC0C0C0"/>
      </bottom>
      <diagonal/>
    </border>
    <border>
      <left/>
      <right/>
      <top style="thin">
        <color rgb="FFBCBCBC"/>
      </top>
      <bottom style="thin">
        <color rgb="FFC0C0C0"/>
      </bottom>
      <diagonal/>
    </border>
    <border>
      <left/>
      <right style="thin">
        <color rgb="FFC0C0C0"/>
      </right>
      <top/>
      <bottom/>
      <diagonal/>
    </border>
    <border>
      <left/>
      <right/>
      <top/>
      <bottom style="thin">
        <color rgb="FFC0C0C0"/>
      </bottom>
      <diagonal/>
    </border>
  </borders>
  <cellStyleXfs count="2">
    <xf numFmtId="0" fontId="0" fillId="0" borderId="0"/>
    <xf numFmtId="49" fontId="1" fillId="0" borderId="0" applyFill="0" applyBorder="0">
      <alignment vertical="top"/>
    </xf>
  </cellStyleXfs>
  <cellXfs count="116">
    <xf numFmtId="0" fontId="0" fillId="0" borderId="0" xfId="0"/>
    <xf numFmtId="0" fontId="1" fillId="0" borderId="0" xfId="1" applyNumberFormat="1" applyAlignment="1">
      <alignment vertical="center"/>
    </xf>
    <xf numFmtId="0" fontId="2" fillId="0" borderId="0" xfId="1" applyNumberFormat="1" applyFont="1" applyAlignment="1">
      <alignment vertical="center"/>
    </xf>
    <xf numFmtId="0" fontId="3" fillId="0" borderId="0" xfId="1" applyNumberFormat="1" applyFont="1" applyAlignment="1">
      <alignment vertical="center"/>
    </xf>
    <xf numFmtId="0" fontId="4" fillId="0" borderId="0" xfId="1" applyNumberFormat="1" applyFont="1" applyAlignment="1">
      <alignment vertical="center"/>
    </xf>
    <xf numFmtId="49" fontId="1" fillId="0" borderId="0" xfId="1">
      <alignment vertical="top"/>
    </xf>
    <xf numFmtId="0" fontId="4" fillId="0" borderId="1" xfId="1" applyNumberFormat="1" applyFont="1" applyBorder="1" applyAlignment="1">
      <alignment horizontal="left" vertical="center" wrapText="1" indent="1"/>
    </xf>
    <xf numFmtId="0" fontId="4" fillId="0" borderId="2" xfId="1" applyNumberFormat="1" applyFont="1" applyBorder="1" applyAlignment="1">
      <alignment horizontal="left" vertical="center" wrapText="1" indent="1"/>
    </xf>
    <xf numFmtId="0" fontId="4" fillId="0" borderId="3" xfId="1" applyNumberFormat="1" applyFont="1" applyBorder="1" applyAlignment="1">
      <alignment horizontal="left" vertical="center" wrapText="1" indent="1"/>
    </xf>
    <xf numFmtId="0" fontId="4" fillId="0" borderId="4" xfId="1" applyNumberFormat="1" applyFont="1" applyBorder="1" applyAlignment="1">
      <alignment horizontal="left" vertical="center" indent="1"/>
    </xf>
    <xf numFmtId="0" fontId="4" fillId="0" borderId="5" xfId="1" applyNumberFormat="1" applyFont="1" applyBorder="1" applyAlignment="1">
      <alignment horizontal="left" vertical="center" indent="1"/>
    </xf>
    <xf numFmtId="0" fontId="4" fillId="0" borderId="6" xfId="1" applyNumberFormat="1" applyFont="1" applyBorder="1" applyAlignment="1">
      <alignment horizontal="left" vertical="center" indent="1"/>
    </xf>
    <xf numFmtId="0" fontId="5" fillId="0" borderId="0" xfId="1" applyNumberFormat="1" applyFont="1" applyAlignment="1">
      <alignment vertical="center"/>
    </xf>
    <xf numFmtId="0" fontId="6" fillId="0" borderId="0" xfId="1" applyNumberFormat="1" applyFont="1" applyAlignment="1">
      <alignment vertical="center"/>
    </xf>
    <xf numFmtId="0" fontId="7" fillId="0" borderId="0" xfId="1" applyNumberFormat="1" applyFont="1" applyAlignment="1">
      <alignment vertical="center"/>
    </xf>
    <xf numFmtId="0" fontId="8" fillId="0" borderId="0" xfId="1" applyNumberFormat="1" applyFont="1" applyAlignment="1">
      <alignment vertical="center"/>
    </xf>
    <xf numFmtId="0" fontId="4" fillId="0" borderId="0" xfId="1" applyNumberFormat="1" applyFont="1" applyAlignment="1">
      <alignment horizontal="center" vertical="center" wrapText="1"/>
    </xf>
    <xf numFmtId="0" fontId="4" fillId="0" borderId="0" xfId="1" applyNumberFormat="1" applyFont="1" applyAlignment="1">
      <alignment vertical="center" wrapText="1"/>
    </xf>
    <xf numFmtId="0" fontId="1" fillId="0" borderId="0" xfId="1" applyNumberFormat="1" applyAlignment="1">
      <alignment horizontal="left" vertical="center" wrapText="1" indent="2"/>
    </xf>
    <xf numFmtId="0" fontId="1" fillId="0" borderId="0" xfId="1" applyNumberFormat="1" applyAlignment="1">
      <alignment horizontal="left" vertical="center" indent="2"/>
    </xf>
    <xf numFmtId="0" fontId="9" fillId="0" borderId="0" xfId="1" applyNumberFormat="1" applyFont="1" applyAlignment="1">
      <alignment vertical="center"/>
    </xf>
    <xf numFmtId="0" fontId="4" fillId="2" borderId="0" xfId="1" applyNumberFormat="1" applyFont="1" applyFill="1" applyAlignment="1">
      <alignment horizontal="center" vertical="center" wrapText="1"/>
    </xf>
    <xf numFmtId="0" fontId="4" fillId="0" borderId="7" xfId="1" applyNumberFormat="1" applyFont="1" applyBorder="1" applyAlignment="1">
      <alignment horizontal="center" vertical="center" wrapText="1"/>
    </xf>
    <xf numFmtId="0" fontId="10" fillId="0" borderId="3" xfId="1" applyNumberFormat="1" applyFont="1" applyBorder="1" applyAlignment="1">
      <alignment horizontal="center" vertical="center" wrapText="1"/>
    </xf>
    <xf numFmtId="0" fontId="10" fillId="0" borderId="8" xfId="1" applyNumberFormat="1" applyFont="1" applyBorder="1" applyAlignment="1">
      <alignment horizontal="center" vertical="center" wrapText="1"/>
    </xf>
    <xf numFmtId="0" fontId="10" fillId="0" borderId="7" xfId="1" applyNumberFormat="1" applyFont="1" applyBorder="1" applyAlignment="1">
      <alignment horizontal="center" vertical="center" wrapText="1"/>
    </xf>
    <xf numFmtId="0" fontId="4" fillId="0" borderId="0" xfId="1" applyNumberFormat="1" applyFont="1" applyAlignment="1">
      <alignment horizontal="center" vertical="center" wrapText="1"/>
    </xf>
    <xf numFmtId="0" fontId="11" fillId="0" borderId="0" xfId="1" applyNumberFormat="1" applyFont="1" applyAlignment="1">
      <alignment horizontal="center" vertical="center" wrapText="1"/>
    </xf>
    <xf numFmtId="0" fontId="4" fillId="0" borderId="7" xfId="1" applyNumberFormat="1" applyFont="1" applyBorder="1" applyAlignment="1">
      <alignment horizontal="center" vertical="center" wrapText="1"/>
    </xf>
    <xf numFmtId="0" fontId="4" fillId="0" borderId="9" xfId="1" applyNumberFormat="1" applyFont="1" applyBorder="1" applyAlignment="1">
      <alignment horizontal="center" vertical="center" wrapText="1"/>
    </xf>
    <xf numFmtId="0" fontId="4" fillId="0" borderId="10" xfId="1" applyNumberFormat="1" applyFont="1" applyBorder="1" applyAlignment="1">
      <alignment horizontal="center" vertical="center" wrapText="1"/>
    </xf>
    <xf numFmtId="0" fontId="2" fillId="0" borderId="11" xfId="1" applyNumberFormat="1" applyFont="1" applyBorder="1" applyAlignment="1">
      <alignment vertical="center"/>
    </xf>
    <xf numFmtId="49" fontId="12" fillId="0" borderId="0" xfId="1" applyFont="1" applyAlignment="1">
      <alignment horizontal="center" vertical="center" wrapText="1"/>
    </xf>
    <xf numFmtId="49" fontId="12" fillId="0" borderId="7" xfId="1" applyFont="1" applyBorder="1" applyAlignment="1">
      <alignment horizontal="center" vertical="center" wrapText="1"/>
    </xf>
    <xf numFmtId="49" fontId="12" fillId="0" borderId="12" xfId="1" applyFont="1" applyBorder="1" applyAlignment="1">
      <alignment horizontal="center" vertical="center" wrapText="1"/>
    </xf>
    <xf numFmtId="49" fontId="12" fillId="0" borderId="13" xfId="1" applyFont="1" applyBorder="1" applyAlignment="1">
      <alignment horizontal="center" vertical="center" wrapText="1"/>
    </xf>
    <xf numFmtId="49" fontId="12" fillId="0" borderId="14" xfId="1" applyFont="1" applyBorder="1" applyAlignment="1">
      <alignment horizontal="center" vertical="center" wrapText="1"/>
    </xf>
    <xf numFmtId="49" fontId="12" fillId="0" borderId="15" xfId="1" applyFont="1" applyBorder="1" applyAlignment="1">
      <alignment horizontal="center" vertical="center" wrapText="1"/>
    </xf>
    <xf numFmtId="0" fontId="3" fillId="0" borderId="0" xfId="1" applyNumberFormat="1" applyFont="1" applyAlignment="1">
      <alignment horizontal="center" vertical="center"/>
    </xf>
    <xf numFmtId="0" fontId="4" fillId="3" borderId="14" xfId="1" applyNumberFormat="1" applyFont="1" applyFill="1" applyBorder="1" applyAlignment="1">
      <alignment horizontal="center" vertical="center" wrapText="1"/>
    </xf>
    <xf numFmtId="49" fontId="4" fillId="3" borderId="16" xfId="1" applyFont="1" applyFill="1" applyBorder="1" applyAlignment="1">
      <alignment horizontal="center" vertical="center" wrapText="1"/>
    </xf>
    <xf numFmtId="49" fontId="4" fillId="3" borderId="17" xfId="1" applyFont="1" applyFill="1" applyBorder="1" applyAlignment="1">
      <alignment horizontal="center" vertical="center" wrapText="1"/>
    </xf>
    <xf numFmtId="49" fontId="1" fillId="3" borderId="16" xfId="1" applyFill="1" applyBorder="1" applyAlignment="1">
      <alignment horizontal="left" vertical="center"/>
    </xf>
    <xf numFmtId="0" fontId="1" fillId="3" borderId="15" xfId="1" applyNumberFormat="1" applyFill="1" applyBorder="1" applyAlignment="1">
      <alignment vertical="center"/>
    </xf>
    <xf numFmtId="0" fontId="13" fillId="0" borderId="0" xfId="1" applyNumberFormat="1" applyFont="1" applyAlignment="1">
      <alignment horizontal="center" vertical="center" wrapText="1"/>
    </xf>
    <xf numFmtId="49" fontId="4" fillId="0" borderId="7" xfId="1" applyFont="1" applyBorder="1" applyAlignment="1">
      <alignment horizontal="center" vertical="center" wrapText="1"/>
    </xf>
    <xf numFmtId="0" fontId="4" fillId="4" borderId="2" xfId="1" applyNumberFormat="1" applyFont="1" applyFill="1" applyBorder="1" applyAlignment="1">
      <alignment horizontal="left" vertical="center" wrapText="1" indent="2"/>
    </xf>
    <xf numFmtId="49" fontId="4" fillId="4" borderId="5" xfId="1" applyFont="1" applyFill="1" applyBorder="1" applyAlignment="1">
      <alignment horizontal="center" vertical="center" wrapText="1"/>
    </xf>
    <xf numFmtId="14" fontId="14" fillId="0" borderId="18" xfId="1" applyNumberFormat="1" applyFont="1" applyBorder="1" applyAlignment="1">
      <alignment horizontal="center" vertical="center" wrapText="1"/>
    </xf>
    <xf numFmtId="0" fontId="4" fillId="0" borderId="18" xfId="1" applyNumberFormat="1" applyFont="1" applyBorder="1" applyAlignment="1">
      <alignment horizontal="center" vertical="center" wrapText="1"/>
    </xf>
    <xf numFmtId="0" fontId="4" fillId="5" borderId="2" xfId="1" applyNumberFormat="1" applyFont="1" applyFill="1" applyBorder="1" applyAlignment="1">
      <alignment horizontal="left" vertical="center" wrapText="1" indent="1"/>
    </xf>
    <xf numFmtId="49" fontId="4" fillId="4" borderId="7" xfId="1" applyFont="1" applyFill="1" applyBorder="1" applyAlignment="1">
      <alignment horizontal="center" vertical="center" wrapText="1"/>
    </xf>
    <xf numFmtId="49" fontId="4" fillId="0" borderId="2" xfId="1" applyFont="1" applyBorder="1" applyAlignment="1">
      <alignment horizontal="center" vertical="center" wrapText="1"/>
    </xf>
    <xf numFmtId="49" fontId="4" fillId="0" borderId="7" xfId="1" applyFont="1" applyBorder="1" applyAlignment="1">
      <alignment horizontal="center" vertical="center" wrapText="1"/>
    </xf>
    <xf numFmtId="49" fontId="10" fillId="0" borderId="7" xfId="1" applyFont="1" applyBorder="1" applyAlignment="1">
      <alignment horizontal="left" vertical="center" wrapText="1" indent="1"/>
    </xf>
    <xf numFmtId="0" fontId="12" fillId="0" borderId="0" xfId="1" applyNumberFormat="1" applyFont="1" applyAlignment="1">
      <alignment horizontal="center" vertical="center" wrapText="1"/>
    </xf>
    <xf numFmtId="0" fontId="4" fillId="4" borderId="19" xfId="1" applyNumberFormat="1" applyFont="1" applyFill="1" applyBorder="1" applyAlignment="1">
      <alignment horizontal="left" vertical="center" wrapText="1" indent="2"/>
    </xf>
    <xf numFmtId="0" fontId="4" fillId="5" borderId="5" xfId="1" applyNumberFormat="1" applyFont="1" applyFill="1" applyBorder="1" applyAlignment="1">
      <alignment horizontal="left" vertical="center" wrapText="1" indent="1"/>
    </xf>
    <xf numFmtId="49" fontId="15" fillId="3" borderId="14" xfId="1" applyFont="1" applyFill="1" applyBorder="1" applyAlignment="1">
      <alignment horizontal="right" vertical="center" wrapText="1"/>
    </xf>
    <xf numFmtId="49" fontId="15" fillId="3" borderId="16" xfId="1" applyFont="1" applyFill="1" applyBorder="1" applyAlignment="1">
      <alignment horizontal="right" vertical="center" wrapText="1"/>
    </xf>
    <xf numFmtId="49" fontId="16" fillId="3" borderId="15" xfId="1" applyFont="1" applyFill="1" applyBorder="1" applyAlignment="1">
      <alignment horizontal="left" vertical="center" indent="1"/>
    </xf>
    <xf numFmtId="0" fontId="4" fillId="4" borderId="5" xfId="1" applyNumberFormat="1" applyFont="1" applyFill="1" applyBorder="1" applyAlignment="1">
      <alignment horizontal="left" vertical="center" wrapText="1" indent="2"/>
    </xf>
    <xf numFmtId="49" fontId="15" fillId="3" borderId="20" xfId="1" applyFont="1" applyFill="1" applyBorder="1" applyAlignment="1">
      <alignment horizontal="right" vertical="center" wrapText="1"/>
    </xf>
    <xf numFmtId="49" fontId="15" fillId="3" borderId="21" xfId="1" applyFont="1" applyFill="1" applyBorder="1" applyAlignment="1">
      <alignment horizontal="right" vertical="center" wrapText="1"/>
    </xf>
    <xf numFmtId="49" fontId="16" fillId="3" borderId="16" xfId="1" applyFont="1" applyFill="1" applyBorder="1" applyAlignment="1">
      <alignment horizontal="left" vertical="center" indent="1"/>
    </xf>
    <xf numFmtId="49" fontId="15" fillId="3" borderId="15" xfId="1" applyFont="1" applyFill="1" applyBorder="1" applyAlignment="1">
      <alignment horizontal="right" vertical="center" wrapText="1"/>
    </xf>
    <xf numFmtId="0" fontId="12" fillId="0" borderId="22" xfId="1" applyNumberFormat="1" applyFont="1" applyBorder="1" applyAlignment="1">
      <alignment horizontal="center" vertical="center" wrapText="1"/>
    </xf>
    <xf numFmtId="14" fontId="14" fillId="0" borderId="2" xfId="1" applyNumberFormat="1" applyFont="1" applyBorder="1" applyAlignment="1">
      <alignment horizontal="center" vertical="center" wrapText="1"/>
    </xf>
    <xf numFmtId="0" fontId="10" fillId="0" borderId="7" xfId="1" applyNumberFormat="1" applyFont="1" applyBorder="1" applyAlignment="1">
      <alignment horizontal="left" vertical="center" wrapText="1" indent="1"/>
    </xf>
    <xf numFmtId="0" fontId="14" fillId="0" borderId="2" xfId="1" applyNumberFormat="1" applyFont="1" applyBorder="1" applyAlignment="1">
      <alignment horizontal="center" vertical="center" wrapText="1"/>
    </xf>
    <xf numFmtId="49" fontId="10" fillId="6" borderId="7" xfId="1" applyFont="1" applyFill="1" applyBorder="1" applyAlignment="1" applyProtection="1">
      <alignment horizontal="left" vertical="center" wrapText="1" indent="1"/>
      <protection locked="0"/>
    </xf>
    <xf numFmtId="0" fontId="17" fillId="0" borderId="0" xfId="1" applyNumberFormat="1" applyFont="1" applyAlignment="1">
      <alignment vertical="center"/>
    </xf>
    <xf numFmtId="0" fontId="12" fillId="0" borderId="0" xfId="1" applyNumberFormat="1" applyFont="1" applyAlignment="1">
      <alignment horizontal="center" vertical="center" wrapText="1"/>
    </xf>
    <xf numFmtId="49" fontId="1" fillId="0" borderId="7" xfId="1" applyBorder="1">
      <alignment vertical="top"/>
    </xf>
    <xf numFmtId="0" fontId="12" fillId="0" borderId="7" xfId="1" applyNumberFormat="1" applyFont="1" applyBorder="1" applyAlignment="1">
      <alignment horizontal="center" vertical="center" wrapText="1"/>
    </xf>
    <xf numFmtId="49" fontId="4" fillId="0" borderId="15" xfId="1" applyFont="1" applyBorder="1" applyAlignment="1">
      <alignment horizontal="center" vertical="center" wrapText="1"/>
    </xf>
    <xf numFmtId="14" fontId="14" fillId="0" borderId="19" xfId="1" applyNumberFormat="1" applyFont="1" applyBorder="1" applyAlignment="1">
      <alignment horizontal="center" vertical="center" wrapText="1"/>
    </xf>
    <xf numFmtId="0" fontId="10" fillId="0" borderId="7" xfId="1" applyNumberFormat="1" applyFont="1" applyBorder="1" applyAlignment="1">
      <alignment horizontal="left" vertical="top" indent="1"/>
    </xf>
    <xf numFmtId="0" fontId="10" fillId="2" borderId="0" xfId="1" applyNumberFormat="1" applyFont="1" applyFill="1">
      <alignment vertical="top"/>
    </xf>
    <xf numFmtId="49" fontId="4" fillId="0" borderId="0" xfId="1" applyFont="1" applyAlignment="1">
      <alignment vertical="center" wrapText="1"/>
    </xf>
    <xf numFmtId="49" fontId="4" fillId="0" borderId="0" xfId="1" applyFont="1" applyAlignment="1">
      <alignment horizontal="center" vertical="center" wrapText="1"/>
    </xf>
    <xf numFmtId="49" fontId="16" fillId="3" borderId="16" xfId="1" applyFont="1" applyFill="1" applyBorder="1" applyAlignment="1">
      <alignment horizontal="left" vertical="center" indent="2"/>
    </xf>
    <xf numFmtId="0" fontId="2" fillId="0" borderId="0" xfId="1" applyNumberFormat="1" applyFont="1" applyAlignment="1">
      <alignment vertical="center" wrapText="1"/>
    </xf>
    <xf numFmtId="0" fontId="2" fillId="0" borderId="0" xfId="1" applyNumberFormat="1" applyFont="1" applyAlignment="1">
      <alignment horizontal="center" vertical="center" wrapText="1"/>
    </xf>
    <xf numFmtId="0" fontId="17" fillId="0" borderId="0" xfId="1" applyNumberFormat="1" applyFont="1" applyAlignment="1">
      <alignment vertical="center" wrapText="1"/>
    </xf>
    <xf numFmtId="0" fontId="18" fillId="0" borderId="0" xfId="1" applyNumberFormat="1" applyFont="1" applyAlignment="1">
      <alignment vertical="center" wrapText="1"/>
    </xf>
    <xf numFmtId="49" fontId="4" fillId="6" borderId="7" xfId="1" applyFont="1" applyFill="1" applyBorder="1" applyAlignment="1" applyProtection="1">
      <alignment horizontal="left" vertical="center" wrapText="1"/>
      <protection locked="0"/>
    </xf>
    <xf numFmtId="4" fontId="4" fillId="7" borderId="14" xfId="1" applyNumberFormat="1" applyFont="1" applyFill="1" applyBorder="1" applyAlignment="1" applyProtection="1">
      <alignment horizontal="right" vertical="center" wrapText="1"/>
      <protection locked="0"/>
    </xf>
    <xf numFmtId="0" fontId="4" fillId="0" borderId="7" xfId="1" applyNumberFormat="1" applyFont="1" applyBorder="1" applyAlignment="1">
      <alignment vertical="center" wrapText="1"/>
    </xf>
    <xf numFmtId="0" fontId="19" fillId="0" borderId="0" xfId="1" applyNumberFormat="1" applyFont="1" applyAlignment="1">
      <alignment vertical="center" wrapText="1"/>
    </xf>
    <xf numFmtId="0" fontId="4" fillId="0" borderId="8" xfId="1" applyNumberFormat="1" applyFont="1" applyBorder="1" applyAlignment="1">
      <alignment horizontal="left" vertical="top" wrapText="1" indent="1"/>
    </xf>
    <xf numFmtId="0" fontId="4" fillId="0" borderId="8" xfId="1" applyNumberFormat="1" applyFont="1" applyBorder="1" applyAlignment="1">
      <alignment horizontal="left" vertical="top" wrapText="1" indent="1"/>
    </xf>
    <xf numFmtId="0" fontId="4" fillId="0" borderId="23" xfId="1" applyNumberFormat="1" applyFont="1" applyBorder="1" applyAlignment="1">
      <alignment horizontal="left" vertical="center" wrapText="1" indent="1"/>
    </xf>
    <xf numFmtId="0" fontId="4" fillId="0" borderId="23" xfId="1" applyNumberFormat="1" applyFont="1" applyBorder="1" applyAlignment="1">
      <alignment horizontal="left" vertical="center" wrapText="1" indent="1"/>
    </xf>
    <xf numFmtId="0" fontId="4" fillId="0" borderId="0" xfId="1" applyNumberFormat="1" applyFont="1" applyAlignment="1">
      <alignment horizontal="left" vertical="center" wrapText="1"/>
    </xf>
    <xf numFmtId="0" fontId="20" fillId="5" borderId="0" xfId="1" applyNumberFormat="1" applyFont="1" applyFill="1" applyAlignment="1">
      <alignment horizontal="right" vertical="center"/>
    </xf>
    <xf numFmtId="0" fontId="4" fillId="0" borderId="14" xfId="1" applyNumberFormat="1" applyFont="1" applyBorder="1" applyAlignment="1">
      <alignment vertical="center" wrapText="1"/>
    </xf>
    <xf numFmtId="0" fontId="4" fillId="0" borderId="16" xfId="1" applyNumberFormat="1" applyFont="1" applyBorder="1" applyAlignment="1">
      <alignment horizontal="right" vertical="center" wrapText="1" indent="1"/>
    </xf>
    <xf numFmtId="0" fontId="4" fillId="0" borderId="15" xfId="1" applyNumberFormat="1" applyFont="1" applyBorder="1" applyAlignment="1">
      <alignment horizontal="right" vertical="center" wrapText="1" indent="1"/>
    </xf>
    <xf numFmtId="0" fontId="4" fillId="8" borderId="14" xfId="1" applyNumberFormat="1" applyFont="1" applyFill="1" applyBorder="1" applyAlignment="1">
      <alignment horizontal="left" vertical="top" wrapText="1" indent="1"/>
    </xf>
    <xf numFmtId="0" fontId="4" fillId="0" borderId="14" xfId="1" applyNumberFormat="1" applyFont="1" applyBorder="1" applyAlignment="1">
      <alignment horizontal="right" vertical="center" wrapText="1"/>
    </xf>
    <xf numFmtId="0" fontId="4" fillId="0" borderId="16" xfId="1" applyNumberFormat="1" applyFont="1" applyBorder="1" applyAlignment="1">
      <alignment horizontal="right" vertical="center" wrapText="1"/>
    </xf>
    <xf numFmtId="0" fontId="4" fillId="0" borderId="16" xfId="1" applyNumberFormat="1" applyFont="1" applyBorder="1" applyAlignment="1">
      <alignment horizontal="right" vertical="center" wrapText="1" indent="1"/>
    </xf>
    <xf numFmtId="0" fontId="4" fillId="0" borderId="14" xfId="1" applyNumberFormat="1" applyFont="1" applyBorder="1" applyAlignment="1">
      <alignment horizontal="center" vertical="center" wrapText="1"/>
    </xf>
    <xf numFmtId="0" fontId="4" fillId="0" borderId="7" xfId="1" applyNumberFormat="1" applyFont="1" applyBorder="1" applyAlignment="1">
      <alignment horizontal="left" vertical="top" wrapText="1"/>
    </xf>
    <xf numFmtId="3" fontId="4" fillId="6" borderId="14" xfId="1" applyNumberFormat="1" applyFont="1" applyFill="1" applyBorder="1" applyAlignment="1" applyProtection="1">
      <alignment vertical="center" wrapText="1"/>
      <protection locked="0"/>
    </xf>
    <xf numFmtId="0" fontId="4" fillId="0" borderId="7" xfId="1" applyNumberFormat="1" applyFont="1" applyBorder="1" applyAlignment="1">
      <alignment vertical="top" wrapText="1"/>
    </xf>
    <xf numFmtId="49" fontId="4" fillId="7" borderId="14" xfId="1" applyFont="1" applyFill="1" applyBorder="1" applyAlignment="1" applyProtection="1">
      <alignment horizontal="left" vertical="center" wrapText="1"/>
      <protection locked="0"/>
    </xf>
    <xf numFmtId="4" fontId="4" fillId="8" borderId="14" xfId="1" applyNumberFormat="1" applyFont="1" applyFill="1" applyBorder="1" applyAlignment="1">
      <alignment horizontal="right" vertical="center" wrapText="1"/>
    </xf>
    <xf numFmtId="0" fontId="2" fillId="0" borderId="7" xfId="1" applyNumberFormat="1" applyFont="1" applyBorder="1" applyAlignment="1">
      <alignment vertical="top" wrapText="1"/>
    </xf>
    <xf numFmtId="49" fontId="4" fillId="6" borderId="7" xfId="1" applyFont="1" applyFill="1" applyBorder="1" applyAlignment="1" applyProtection="1">
      <alignment horizontal="left" vertical="center" wrapText="1" indent="1"/>
      <protection locked="0"/>
    </xf>
    <xf numFmtId="0" fontId="4" fillId="0" borderId="2" xfId="1" applyNumberFormat="1" applyFont="1" applyBorder="1" applyAlignment="1">
      <alignment horizontal="left" vertical="top" wrapText="1"/>
    </xf>
    <xf numFmtId="0" fontId="4" fillId="0" borderId="7" xfId="1" applyNumberFormat="1" applyFont="1" applyBorder="1" applyAlignment="1">
      <alignment vertical="center" wrapText="1"/>
    </xf>
    <xf numFmtId="0" fontId="4" fillId="3" borderId="14" xfId="1" applyNumberFormat="1" applyFont="1" applyFill="1" applyBorder="1" applyAlignment="1">
      <alignment vertical="center" wrapText="1"/>
    </xf>
    <xf numFmtId="0" fontId="4" fillId="3" borderId="16" xfId="1" applyNumberFormat="1" applyFont="1" applyFill="1" applyBorder="1" applyAlignment="1">
      <alignment vertical="center" wrapText="1"/>
    </xf>
    <xf numFmtId="0" fontId="4" fillId="0" borderId="5" xfId="1" applyNumberFormat="1" applyFont="1" applyBorder="1" applyAlignment="1">
      <alignment horizontal="left" vertical="top" wrapText="1"/>
    </xf>
  </cellXfs>
  <cellStyles count="2">
    <cellStyle name="Обычный" xfId="0" builtinId="0"/>
    <cellStyle name="Обычный 2" xfId="1" xr:uid="{9D508968-1D6F-44F8-B4BF-EAB67B3216F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73533</xdr:colOff>
      <xdr:row>6</xdr:row>
      <xdr:rowOff>0</xdr:rowOff>
    </xdr:from>
    <xdr:to>
      <xdr:col>4</xdr:col>
      <xdr:colOff>155734</xdr:colOff>
      <xdr:row>6</xdr:row>
      <xdr:rowOff>0</xdr:rowOff>
    </xdr:to>
    <xdr:pic>
      <xdr:nvPicPr>
        <xdr:cNvPr id="2" name="Рисунок 8" hidden="1">
          <a:extLst>
            <a:ext uri="{FF2B5EF4-FFF2-40B4-BE49-F238E27FC236}">
              <a16:creationId xmlns:a16="http://schemas.microsoft.com/office/drawing/2014/main" id="{4585519E-B57B-45E3-AD0C-AC8B7430A8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183" y="847725"/>
          <a:ext cx="367951" cy="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rv55\OOiUIP\&#1056;&#1072;&#1089;&#1082;&#1088;&#1099;&#1090;&#1080;&#1077;%20&#1080;&#1085;&#1092;&#1086;&#1088;&#1084;&#1072;&#1094;&#1080;&#1080;%20&#1057;&#1040;&#1049;&#1058;\&#1058;&#1077;&#1093;.&#1087;&#1088;&#1080;&#1089;&#1086;&#1077;&#1076;&#1080;&#1085;&#1077;&#1085;&#1080;&#1077;\PP108.OPEN.INFO.QUARTER.COLDVSNA.EIAS(v1.0.6)%20(3)%20(1)_export.xlsx" TargetMode="External"/><Relationship Id="rId1" Type="http://schemas.openxmlformats.org/officeDocument/2006/relationships/externalLinkPath" Target="PP108.OPEN.INFO.QUARTER.COLDVSNA.EIAS(v1.0.6)%20(3)%20(1)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PP108.OPEN.INFO.QUARTER.COLDVSNA.EIAS</v>
          </cell>
        </row>
        <row r="3">
          <cell r="B3" t="str">
            <v>Версия отчёта: 1.0.6</v>
          </cell>
        </row>
      </sheetData>
      <sheetData sheetId="1">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7">
          <cell r="F7" t="str">
            <v>Ханты-Мансийский автономный округ</v>
          </cell>
        </row>
        <row r="11">
          <cell r="F11" t="str">
            <v/>
          </cell>
        </row>
        <row r="13">
          <cell r="F13" t="str">
            <v/>
          </cell>
        </row>
        <row r="14">
          <cell r="F14">
            <v>2023</v>
          </cell>
        </row>
        <row r="15">
          <cell r="F15" t="str">
            <v>IV квартал</v>
          </cell>
        </row>
        <row r="31">
          <cell r="F31" t="str">
            <v>СГ МУП "Городские тепловые сети"</v>
          </cell>
        </row>
        <row r="33">
          <cell r="F33" t="str">
            <v>8602017038</v>
          </cell>
        </row>
        <row r="34">
          <cell r="F34" t="str">
            <v>860201001</v>
          </cell>
        </row>
        <row r="41">
          <cell r="F41" t="str">
            <v>нет</v>
          </cell>
        </row>
      </sheetData>
      <sheetData sheetId="2">
        <row r="12">
          <cell r="F12" t="str">
            <v>ter_1</v>
          </cell>
          <cell r="G12" t="str">
            <v>Территория 1</v>
          </cell>
        </row>
        <row r="13">
          <cell r="F13" t="str">
            <v>75</v>
          </cell>
          <cell r="G13" t="str">
            <v>Сургут</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t="str">
            <v>Холодное водоснабжение. Питьевая вода; Подключение (технологическое присоединение) к централизованной системе водоснабжения</v>
          </cell>
          <cell r="Q13" t="str">
            <v>без дифференциации</v>
          </cell>
          <cell r="R13" t="str">
            <v>без дифференциации</v>
          </cell>
        </row>
        <row r="16">
          <cell r="O16" t="str">
            <v>diff_66</v>
          </cell>
          <cell r="P16" t="str">
            <v>Холодное водоснабжение. Техническая вода</v>
          </cell>
          <cell r="Q16" t="str">
            <v>без дифференциации</v>
          </cell>
          <cell r="R16" t="str">
            <v>Водоснабжение потребителей от водозабора №3, котельной №9</v>
          </cell>
        </row>
        <row r="17">
          <cell r="O17" t="str">
            <v>diff_67</v>
          </cell>
          <cell r="P17" t="str">
            <v>Холодное водоснабжение. Техническая вода</v>
          </cell>
          <cell r="Q17" t="str">
            <v>без дифференциации</v>
          </cell>
          <cell r="R17" t="str">
            <v>Водоснабжение потребителей от водозабора п.Лесной</v>
          </cell>
        </row>
        <row r="20">
          <cell r="O20" t="str">
            <v>diff_68</v>
          </cell>
          <cell r="P20" t="str">
            <v>Транспортировка. Питьевая вода</v>
          </cell>
          <cell r="Q20" t="str">
            <v>без дифференциации</v>
          </cell>
          <cell r="R20" t="str">
            <v>без дифференциации</v>
          </cell>
        </row>
      </sheetData>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M18" t="str">
            <v/>
          </cell>
          <cell r="AN18">
            <v>0</v>
          </cell>
          <cell r="AO18" t="str">
            <v>.</v>
          </cell>
          <cell r="AP18" t="str">
            <v>..</v>
          </cell>
          <cell r="AQ18" t="str">
            <v>...</v>
          </cell>
        </row>
        <row r="23">
          <cell r="AC23" t="str">
            <v>pIns_PT_VTAR_C</v>
          </cell>
          <cell r="AD23" t="str">
            <v>pt_ntar_3</v>
          </cell>
          <cell r="AE23" t="str">
            <v>pt_ter_3</v>
          </cell>
          <cell r="AF23" t="str">
            <v>pt_cs_3</v>
          </cell>
          <cell r="AG23" t="str">
            <v>pt_ist_te_3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M23" t="str">
            <v/>
          </cell>
          <cell r="AN23">
            <v>0</v>
          </cell>
          <cell r="AO23" t="str">
            <v>.</v>
          </cell>
          <cell r="AP23" t="str">
            <v>..</v>
          </cell>
          <cell r="AQ23" t="str">
            <v>...</v>
          </cell>
        </row>
        <row r="28">
          <cell r="AC28" t="str">
            <v>pIns_PT_VTAR_D</v>
          </cell>
          <cell r="AD28" t="str">
            <v>pt_ntar_4</v>
          </cell>
          <cell r="AE28" t="str">
            <v>pt_ter_4</v>
          </cell>
          <cell r="AF28" t="str">
            <v>pt_cs_4</v>
          </cell>
          <cell r="AG28" t="str">
            <v>pt_ist_te_4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M28" t="str">
            <v/>
          </cell>
          <cell r="AN28">
            <v>0</v>
          </cell>
          <cell r="AO28" t="str">
            <v>.</v>
          </cell>
          <cell r="AP28" t="str">
            <v>..</v>
          </cell>
          <cell r="AQ28" t="str">
            <v>...</v>
          </cell>
        </row>
        <row r="33">
          <cell r="AC33" t="str">
            <v>pIns_PT_VTAR_E1</v>
          </cell>
          <cell r="AD33" t="str">
            <v>pt_ntar_5</v>
          </cell>
          <cell r="AE33" t="str">
            <v>pt_ter_5</v>
          </cell>
          <cell r="AF33" t="str">
            <v>pt_cs_5</v>
          </cell>
          <cell r="AG33" t="str">
            <v>pt_ist_te_5</v>
          </cell>
          <cell r="AH33" t="str">
            <v>Тарифы на услуги по передаче тепловой энергии</v>
          </cell>
          <cell r="AJ33" t="str">
            <v/>
          </cell>
          <cell r="AK33" t="str">
            <v/>
          </cell>
          <cell r="AL33" t="str">
            <v/>
          </cell>
          <cell r="AM33" t="str">
            <v/>
          </cell>
          <cell r="AN33">
            <v>0</v>
          </cell>
          <cell r="AO33" t="str">
            <v>.</v>
          </cell>
          <cell r="AP33" t="str">
            <v>..</v>
          </cell>
          <cell r="AQ33" t="str">
            <v>...</v>
          </cell>
        </row>
        <row r="38">
          <cell r="AC38" t="str">
            <v>pIns_PT_VTAR_E2</v>
          </cell>
          <cell r="AD38" t="str">
            <v>pt_ntar_6</v>
          </cell>
          <cell r="AE38" t="str">
            <v>pt_ter_6</v>
          </cell>
          <cell r="AF38" t="str">
            <v>pt_cs_6</v>
          </cell>
          <cell r="AG38" t="str">
            <v>pt_ist_te_6</v>
          </cell>
          <cell r="AH38" t="str">
            <v>Тарифы на услуги по передаче теплоносителя</v>
          </cell>
          <cell r="AJ38" t="str">
            <v/>
          </cell>
          <cell r="AK38" t="str">
            <v/>
          </cell>
          <cell r="AL38" t="str">
            <v/>
          </cell>
          <cell r="AM38" t="str">
            <v/>
          </cell>
          <cell r="AN38">
            <v>0</v>
          </cell>
          <cell r="AO38" t="str">
            <v>.</v>
          </cell>
          <cell r="AP38" t="str">
            <v>..</v>
          </cell>
          <cell r="AQ38" t="str">
            <v>...</v>
          </cell>
        </row>
        <row r="43">
          <cell r="AC43" t="str">
            <v>pIns_PT_VTAR_F</v>
          </cell>
          <cell r="AD43" t="str">
            <v>pt_ntar_7</v>
          </cell>
          <cell r="AE43" t="str">
            <v>pt_ter_7</v>
          </cell>
          <cell r="AF43" t="str">
            <v>pt_cs_7</v>
          </cell>
          <cell r="AG43" t="str">
            <v>pt_ist_te_7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M43" t="str">
            <v/>
          </cell>
          <cell r="AN43">
            <v>0</v>
          </cell>
          <cell r="AO43" t="str">
            <v>.</v>
          </cell>
          <cell r="AP43" t="str">
            <v>..</v>
          </cell>
          <cell r="AQ43" t="str">
            <v>...</v>
          </cell>
        </row>
        <row r="48">
          <cell r="AC48" t="str">
            <v>pIns_PT_VTAR_G</v>
          </cell>
          <cell r="AD48" t="str">
            <v>pt_ntar_8</v>
          </cell>
          <cell r="AE48" t="str">
            <v>pt_ter_8</v>
          </cell>
          <cell r="AF48" t="str">
            <v>pt_cs_8</v>
          </cell>
          <cell r="AG48" t="str">
            <v>pt_ist_te_8</v>
          </cell>
          <cell r="AH48" t="str">
            <v>Плата за подключение (технологическое присоединение) к системе теплоснабжения</v>
          </cell>
          <cell r="AJ48" t="str">
            <v/>
          </cell>
          <cell r="AK48" t="str">
            <v/>
          </cell>
          <cell r="AL48" t="str">
            <v/>
          </cell>
          <cell r="AM48" t="str">
            <v/>
          </cell>
          <cell r="AN48">
            <v>0</v>
          </cell>
          <cell r="AO48" t="str">
            <v>.</v>
          </cell>
          <cell r="AP48" t="str">
            <v>..</v>
          </cell>
          <cell r="AQ48" t="str">
            <v>...</v>
          </cell>
        </row>
        <row r="53">
          <cell r="AC53" t="str">
            <v>pIns_PT_VTAR_H</v>
          </cell>
          <cell r="AD53" t="str">
            <v>pt_ntar_20</v>
          </cell>
          <cell r="AE53" t="str">
            <v>pt_ter_20</v>
          </cell>
          <cell r="AF53" t="str">
            <v>pt_cs_20</v>
          </cell>
          <cell r="AG53" t="str">
            <v>pt_ist_te_20</v>
          </cell>
          <cell r="AH53" t="str">
            <v>Плата за подключение к системе теплоснабжения (индивидуальная)</v>
          </cell>
          <cell r="AJ53" t="str">
            <v/>
          </cell>
          <cell r="AK53" t="str">
            <v/>
          </cell>
          <cell r="AL53" t="str">
            <v/>
          </cell>
          <cell r="AM53" t="str">
            <v/>
          </cell>
          <cell r="AN53">
            <v>0</v>
          </cell>
          <cell r="AO53" t="str">
            <v>.</v>
          </cell>
          <cell r="AP53" t="str">
            <v>..</v>
          </cell>
          <cell r="AQ53" t="str">
            <v>...</v>
          </cell>
        </row>
        <row r="58">
          <cell r="AC58" t="str">
            <v>pIns_PT_VTAR_I</v>
          </cell>
          <cell r="AD58" t="str">
            <v>pt_ntar_21</v>
          </cell>
          <cell r="AE58" t="str">
            <v>pt_ter_21</v>
          </cell>
          <cell r="AF58" t="str">
            <v>pt_cs_21</v>
          </cell>
          <cell r="AG58" t="str">
            <v>pt_ist_te_21</v>
          </cell>
          <cell r="AH58" t="str">
            <v>Предельный уровень цены на тепловую энергию (мощность), поставляемую теплоснабжающими организациями потребителям</v>
          </cell>
          <cell r="AJ58" t="str">
            <v/>
          </cell>
          <cell r="AK58" t="str">
            <v/>
          </cell>
          <cell r="AL58" t="str">
            <v/>
          </cell>
          <cell r="AM58" t="str">
            <v/>
          </cell>
          <cell r="AN58">
            <v>0</v>
          </cell>
          <cell r="AO58" t="str">
            <v>.</v>
          </cell>
          <cell r="AP58" t="str">
            <v>..</v>
          </cell>
          <cell r="AQ58" t="str">
            <v>...</v>
          </cell>
        </row>
        <row r="74">
          <cell r="AC74" t="str">
            <v>pIns_PT_VTAR_A_COLDVSNA</v>
          </cell>
          <cell r="AD74" t="str">
            <v>pt_ntar_9</v>
          </cell>
          <cell r="AE74" t="str">
            <v>pt_ter_9</v>
          </cell>
          <cell r="AF74" t="str">
            <v>pt_cs_9</v>
          </cell>
          <cell r="AH74" t="str">
            <v>Тариф на питьевую воду (питьевое водоснабжение)</v>
          </cell>
          <cell r="AJ74" t="str">
            <v/>
          </cell>
          <cell r="AK74" t="str">
            <v/>
          </cell>
          <cell r="AL74" t="str">
            <v/>
          </cell>
          <cell r="AM74" t="str">
            <v/>
          </cell>
          <cell r="AN74">
            <v>0</v>
          </cell>
          <cell r="AO74" t="str">
            <v>.</v>
          </cell>
          <cell r="AP74" t="str">
            <v>..</v>
          </cell>
          <cell r="AQ74" t="str">
            <v>...</v>
          </cell>
        </row>
        <row r="79">
          <cell r="AC79" t="str">
            <v>pIns_PT_VTAR_B_COLDVSNA</v>
          </cell>
          <cell r="AD79" t="str">
            <v>pt_ntar_10</v>
          </cell>
          <cell r="AE79" t="str">
            <v>pt_ter_10</v>
          </cell>
          <cell r="AF79" t="str">
            <v>pt_cs_10</v>
          </cell>
          <cell r="AH79" t="str">
            <v>Тариф на техническую воду</v>
          </cell>
          <cell r="AJ79" t="str">
            <v/>
          </cell>
          <cell r="AK79" t="str">
            <v/>
          </cell>
          <cell r="AL79" t="str">
            <v/>
          </cell>
          <cell r="AM79" t="str">
            <v/>
          </cell>
          <cell r="AN79">
            <v>0</v>
          </cell>
          <cell r="AO79" t="str">
            <v>.</v>
          </cell>
          <cell r="AP79" t="str">
            <v>..</v>
          </cell>
          <cell r="AQ79" t="str">
            <v>...</v>
          </cell>
        </row>
        <row r="84">
          <cell r="AC84" t="str">
            <v>pIns_PT_VTAR_C_COLDVSNA</v>
          </cell>
          <cell r="AD84" t="str">
            <v>pt_ntar_11</v>
          </cell>
          <cell r="AE84" t="str">
            <v>pt_ter_11</v>
          </cell>
          <cell r="AF84" t="str">
            <v>pt_cs_11</v>
          </cell>
          <cell r="AH84" t="str">
            <v>Тариф на транспортировку воды</v>
          </cell>
          <cell r="AJ84" t="str">
            <v/>
          </cell>
          <cell r="AK84" t="str">
            <v/>
          </cell>
          <cell r="AL84" t="str">
            <v/>
          </cell>
          <cell r="AM84" t="str">
            <v/>
          </cell>
          <cell r="AN84">
            <v>0</v>
          </cell>
          <cell r="AO84" t="str">
            <v>.</v>
          </cell>
          <cell r="AP84" t="str">
            <v>..</v>
          </cell>
          <cell r="AQ84" t="str">
            <v>...</v>
          </cell>
        </row>
        <row r="89">
          <cell r="AC89" t="str">
            <v>pIns_PT_VTAR_D_COLDVSNA</v>
          </cell>
          <cell r="AD89" t="str">
            <v>pt_ntar_12</v>
          </cell>
          <cell r="AE89" t="str">
            <v>pt_ter_12</v>
          </cell>
          <cell r="AF89" t="str">
            <v>pt_cs_12</v>
          </cell>
          <cell r="AH89" t="str">
            <v>Тариф на подвоз воды</v>
          </cell>
          <cell r="AJ89" t="str">
            <v/>
          </cell>
          <cell r="AK89" t="str">
            <v/>
          </cell>
          <cell r="AL89" t="str">
            <v/>
          </cell>
          <cell r="AM89" t="str">
            <v/>
          </cell>
          <cell r="AN89">
            <v>0</v>
          </cell>
          <cell r="AO89" t="str">
            <v>.</v>
          </cell>
          <cell r="AP89" t="str">
            <v>..</v>
          </cell>
          <cell r="AQ89" t="str">
            <v>...</v>
          </cell>
        </row>
        <row r="94">
          <cell r="AC94" t="str">
            <v>pIns_PT_VTAR_E_COLDVSNA</v>
          </cell>
          <cell r="AD94" t="str">
            <v>pt_ntar_13</v>
          </cell>
          <cell r="AE94" t="str">
            <v>pt_ter_13</v>
          </cell>
          <cell r="AF94" t="str">
            <v>pt_cs_13</v>
          </cell>
          <cell r="AH94" t="e">
            <v>#REF!</v>
          </cell>
          <cell r="AJ94" t="e">
            <v>#REF!</v>
          </cell>
          <cell r="AK94" t="e">
            <v>#REF!</v>
          </cell>
          <cell r="AL94" t="e">
            <v>#REF!</v>
          </cell>
          <cell r="AM94" t="e">
            <v>#REF!</v>
          </cell>
          <cell r="AN94" t="e">
            <v>#REF!</v>
          </cell>
          <cell r="AO94" t="e">
            <v>#REF!</v>
          </cell>
          <cell r="AP94" t="e">
            <v>#REF!</v>
          </cell>
          <cell r="AQ94" t="e">
            <v>#REF!</v>
          </cell>
        </row>
        <row r="100">
          <cell r="AC100" t="str">
            <v>pIns_PT_VTAR_A_HOTVSNA</v>
          </cell>
          <cell r="AD100" t="str">
            <v>pt_ntar_14</v>
          </cell>
          <cell r="AE100" t="str">
            <v>pt_ter_14</v>
          </cell>
          <cell r="AF100" t="str">
            <v>pt_cs_14</v>
          </cell>
          <cell r="AH100" t="str">
            <v>Тариф на горячую воду (горячее водоснабжение)</v>
          </cell>
          <cell r="AJ100" t="str">
            <v/>
          </cell>
          <cell r="AK100" t="str">
            <v/>
          </cell>
          <cell r="AL100" t="str">
            <v/>
          </cell>
          <cell r="AM100" t="str">
            <v/>
          </cell>
          <cell r="AN100">
            <v>0</v>
          </cell>
          <cell r="AO100" t="str">
            <v>.</v>
          </cell>
          <cell r="AP100" t="str">
            <v>..</v>
          </cell>
          <cell r="AQ100" t="str">
            <v>...</v>
          </cell>
        </row>
        <row r="105">
          <cell r="AC105" t="str">
            <v>pIns_PT_VTAR_B_HOTVSNA</v>
          </cell>
          <cell r="AD105" t="str">
            <v>pt_ntar_15</v>
          </cell>
          <cell r="AE105" t="str">
            <v>pt_ter_15</v>
          </cell>
          <cell r="AF105" t="str">
            <v>pt_cs_15</v>
          </cell>
          <cell r="AH105" t="str">
            <v>Тариф на транспортировку горячей воды</v>
          </cell>
          <cell r="AJ105" t="str">
            <v/>
          </cell>
          <cell r="AK105" t="str">
            <v/>
          </cell>
          <cell r="AL105" t="str">
            <v/>
          </cell>
          <cell r="AM105" t="str">
            <v/>
          </cell>
          <cell r="AN105">
            <v>0</v>
          </cell>
          <cell r="AO105" t="str">
            <v>.</v>
          </cell>
          <cell r="AP105" t="str">
            <v>..</v>
          </cell>
          <cell r="AQ105" t="str">
            <v>...</v>
          </cell>
        </row>
        <row r="110">
          <cell r="AC110" t="str">
            <v>pIns_PT_VTAR_C_HOTVSNA</v>
          </cell>
          <cell r="AD110" t="str">
            <v>pt_ntar_16</v>
          </cell>
          <cell r="AE110" t="str">
            <v>pt_ter_16</v>
          </cell>
          <cell r="AF110" t="str">
            <v>pt_cs_16</v>
          </cell>
          <cell r="AH110" t="e">
            <v>#REF!</v>
          </cell>
          <cell r="AJ110" t="e">
            <v>#REF!</v>
          </cell>
          <cell r="AK110" t="e">
            <v>#REF!</v>
          </cell>
          <cell r="AL110" t="e">
            <v>#REF!</v>
          </cell>
          <cell r="AM110" t="e">
            <v>#REF!</v>
          </cell>
          <cell r="AN110" t="e">
            <v>#REF!</v>
          </cell>
          <cell r="AO110" t="e">
            <v>#REF!</v>
          </cell>
          <cell r="AP110" t="e">
            <v>#REF!</v>
          </cell>
          <cell r="AQ110" t="e">
            <v>#REF!</v>
          </cell>
        </row>
        <row r="116">
          <cell r="AC116" t="str">
            <v>pIns_PT_VTAR_A_VOTV</v>
          </cell>
          <cell r="AD116" t="str">
            <v>pt_ntar_17</v>
          </cell>
          <cell r="AE116" t="str">
            <v>pt_ter_17</v>
          </cell>
          <cell r="AF116" t="str">
            <v>pt_cs_17</v>
          </cell>
          <cell r="AH116" t="str">
            <v>Тариф на водоотведение</v>
          </cell>
          <cell r="AJ116" t="str">
            <v/>
          </cell>
          <cell r="AK116" t="str">
            <v/>
          </cell>
          <cell r="AL116" t="str">
            <v/>
          </cell>
          <cell r="AM116" t="str">
            <v/>
          </cell>
          <cell r="AN116">
            <v>0</v>
          </cell>
          <cell r="AO116" t="str">
            <v>.</v>
          </cell>
          <cell r="AP116" t="str">
            <v>..</v>
          </cell>
          <cell r="AQ116" t="str">
            <v>...</v>
          </cell>
        </row>
        <row r="121">
          <cell r="AC121" t="str">
            <v>pIns_PT_VTAR_B_VOTV</v>
          </cell>
          <cell r="AD121" t="str">
            <v>pt_ntar_18</v>
          </cell>
          <cell r="AE121" t="str">
            <v>pt_ter_18</v>
          </cell>
          <cell r="AF121" t="str">
            <v>pt_cs_18</v>
          </cell>
          <cell r="AH121" t="str">
            <v>Тариф на транспортировку сточных вод</v>
          </cell>
          <cell r="AJ121" t="str">
            <v/>
          </cell>
          <cell r="AK121" t="str">
            <v/>
          </cell>
          <cell r="AL121" t="str">
            <v/>
          </cell>
          <cell r="AM121" t="str">
            <v/>
          </cell>
          <cell r="AN121">
            <v>0</v>
          </cell>
          <cell r="AO121" t="str">
            <v>.</v>
          </cell>
          <cell r="AP121" t="str">
            <v>..</v>
          </cell>
          <cell r="AQ121" t="str">
            <v>...</v>
          </cell>
        </row>
        <row r="126">
          <cell r="AC126" t="str">
            <v>pIns_PT_VTAR_C_VOTV</v>
          </cell>
          <cell r="AD126" t="str">
            <v>pt_ntar_19</v>
          </cell>
          <cell r="AE126" t="str">
            <v>pt_ter_19</v>
          </cell>
          <cell r="AF126" t="str">
            <v>pt_cs_19</v>
          </cell>
          <cell r="AH126" t="e">
            <v>#REF!</v>
          </cell>
          <cell r="AJ126" t="e">
            <v>#REF!</v>
          </cell>
          <cell r="AK126" t="e">
            <v>#REF!</v>
          </cell>
          <cell r="AL126" t="e">
            <v>#REF!</v>
          </cell>
          <cell r="AM126" t="e">
            <v>#REF!</v>
          </cell>
          <cell r="AN126" t="e">
            <v>#REF!</v>
          </cell>
          <cell r="AO126" t="e">
            <v>#REF!</v>
          </cell>
          <cell r="AP126" t="e">
            <v>#REF!</v>
          </cell>
          <cell r="AQ126" t="e">
            <v>#REF!</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4">
          <cell r="I24" t="str">
            <v>diff_1</v>
          </cell>
          <cell r="J24" t="str">
            <v>diff_66</v>
          </cell>
          <cell r="K24" t="str">
            <v>diff_67</v>
          </cell>
          <cell r="L24" t="str">
            <v>diff_68</v>
          </cell>
        </row>
        <row r="66">
          <cell r="H66" t="str">
            <v>отсутствует</v>
          </cell>
          <cell r="I66" t="str">
            <v>отсутствует</v>
          </cell>
          <cell r="J66" t="str">
            <v>отсутствует</v>
          </cell>
          <cell r="K66" t="str">
            <v>отсутствует</v>
          </cell>
          <cell r="L66" t="str">
            <v>отсутствует</v>
          </cell>
          <cell r="M66" t="str">
            <v/>
          </cell>
        </row>
        <row r="68">
          <cell r="H68" t="str">
            <v>отсутствует</v>
          </cell>
          <cell r="I68" t="str">
            <v>отсутствует</v>
          </cell>
          <cell r="J68" t="str">
            <v>отсутствует</v>
          </cell>
          <cell r="K68" t="str">
            <v>отсутствует</v>
          </cell>
          <cell r="L68" t="str">
            <v>отсутствует</v>
          </cell>
          <cell r="M68" t="str">
            <v/>
          </cell>
        </row>
      </sheetData>
      <sheetData sheetId="33"/>
      <sheetData sheetId="34"/>
      <sheetData sheetId="35"/>
      <sheetData sheetId="36"/>
      <sheetData sheetId="37"/>
      <sheetData sheetId="38">
        <row r="11">
          <cell r="AD11" t="str">
            <v>ip_1</v>
          </cell>
        </row>
        <row r="13">
          <cell r="G13" t="str">
            <v>Добавить инвестиционную программу</v>
          </cell>
        </row>
      </sheetData>
      <sheetData sheetId="39"/>
      <sheetData sheetId="40"/>
      <sheetData sheetId="41"/>
      <sheetData sheetId="42"/>
      <sheetData sheetId="43"/>
      <sheetData sheetId="44"/>
      <sheetData sheetId="45"/>
      <sheetData sheetId="46"/>
      <sheetData sheetId="47"/>
      <sheetData sheetId="48">
        <row r="2">
          <cell r="C2">
            <v>2022</v>
          </cell>
          <cell r="F2" t="str">
            <v>I квартал</v>
          </cell>
          <cell r="H2" t="str">
            <v>ОСН</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L3">
            <v>0</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 в ценовой зоне теплоснабжения</v>
          </cell>
          <cell r="BB3" t="str">
            <v>газ природный по нерегулируемой цене</v>
          </cell>
        </row>
        <row r="4">
          <cell r="C4">
            <v>2024</v>
          </cell>
          <cell r="F4" t="str">
            <v>III квартал</v>
          </cell>
          <cell r="H4" t="str">
            <v>ЕСХН</v>
          </cell>
          <cell r="L4">
            <v>0</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L5">
            <v>0</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налогообложение казённых учреждений</v>
          </cell>
          <cell r="O7" t="str">
            <v>отборный пар, &gt; 13 кг/см2</v>
          </cell>
          <cell r="BB7" t="str">
            <v>мазут</v>
          </cell>
        </row>
        <row r="8">
          <cell r="H8" t="str">
            <v>смешанное налогообложение</v>
          </cell>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COLDVSNA</v>
          </cell>
          <cell r="F36" t="str">
            <v>холодного водоснабжения</v>
          </cell>
          <cell r="G36" t="str">
            <v>холодное водоснабжение</v>
          </cell>
        </row>
        <row r="45">
          <cell r="E45" t="str">
            <v>Q</v>
          </cell>
          <cell r="J4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cell r="K45" t="str">
            <v>Перечень муниципальных районов и муниципальных образований (территорий действия тарифа)</v>
          </cell>
        </row>
        <row r="46">
          <cell r="F46" t="str">
            <v>O</v>
          </cell>
          <cell r="I46" t="b">
            <v>1</v>
          </cell>
          <cell r="J46" t="str">
            <v>Общая информация о регулируемой организации (холодного водоснабжения)</v>
          </cell>
        </row>
        <row r="47">
          <cell r="F47" t="str">
            <v>Q</v>
          </cell>
          <cell r="G47" t="str">
            <v>01.10.2023</v>
          </cell>
          <cell r="H47" t="str">
            <v>31.12.2023</v>
          </cell>
          <cell r="I47" t="b">
            <v>0</v>
          </cell>
          <cell r="J47"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48">
          <cell r="F48" t="str">
            <v>B</v>
          </cell>
          <cell r="G48" t="str">
            <v>01.01.2023</v>
          </cell>
          <cell r="H48" t="str">
            <v>31.12.2023</v>
          </cell>
          <cell r="I48" t="b">
            <v>0</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01.01.2023</v>
          </cell>
          <cell r="H49" t="str">
            <v>31.12.2023</v>
          </cell>
          <cell r="I49" t="b">
            <v>0</v>
          </cell>
          <cell r="J49" t="str">
            <v>Информация об условиях, на которых осуществляется поставка товаров (оказание услуг) в сфере холодного водоснабжения</v>
          </cell>
        </row>
        <row r="50">
          <cell r="F50" t="str">
            <v>I</v>
          </cell>
          <cell r="G50" t="str">
            <v>01.01.2023</v>
          </cell>
          <cell r="H50" t="str">
            <v>31.12.2023</v>
          </cell>
          <cell r="I50" t="b">
            <v>0</v>
          </cell>
          <cell r="J50" t="str">
            <v>Информация об инвестиционных программах регулируемой организации в области холодного водоснабжения</v>
          </cell>
        </row>
        <row r="51">
          <cell r="F51" t="str">
            <v>R</v>
          </cell>
          <cell r="G51" t="str">
            <v/>
          </cell>
          <cell r="H51" t="str">
            <v/>
          </cell>
          <cell r="I51" t="b">
            <v>1</v>
          </cell>
          <cell r="J51" t="str">
            <v>Предложение регулируемой организации об установлении тарифов в сфере холодного водоснабжения,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
          </cell>
          <cell r="H52" t="str">
            <v/>
          </cell>
          <cell r="I52" t="b">
            <v>1</v>
          </cell>
          <cell r="J52" t="str">
            <v>Показатели, подлежащие раскрытию в сфере холодного водоснабжения (цены и тарифы)</v>
          </cell>
        </row>
        <row r="53">
          <cell r="F53" t="str">
            <v>ROIV</v>
          </cell>
          <cell r="G53" t="str">
            <v>01.01.2023</v>
          </cell>
          <cell r="H53" t="str">
            <v>31.12.2023</v>
          </cell>
          <cell r="I53" t="b">
            <v>0</v>
          </cell>
          <cell r="J53" t="str">
            <v>Показатели, подлежащие раскрытию органами регулирования</v>
          </cell>
        </row>
        <row r="97">
          <cell r="AZ97" t="str">
            <v>информация об органе регулирования и перечень организаций</v>
          </cell>
          <cell r="BA97" t="str">
            <v>в течение 30 дней со дня изменения такой информации</v>
          </cell>
        </row>
        <row r="98">
          <cell r="AZ98" t="str">
            <v>доклад о результатах правоприменительной практики</v>
          </cell>
          <cell r="BA98" t="str">
            <v>не позднее 3 дней со дня утверждения доклада</v>
          </cell>
        </row>
        <row r="99">
          <cell r="AZ99" t="str">
            <v>дата, время и место проведения заседания об установлении тарифов</v>
          </cell>
          <cell r="BA99" t="str">
            <v>не позднее чем за 10 дней до дня проведения заседания правления</v>
          </cell>
        </row>
        <row r="100">
          <cell r="AZ100" t="str">
            <v>информация о принятых решениях об установлении тарифов</v>
          </cell>
          <cell r="BA100" t="str">
            <v>в течение 7 рабочих дней со дня принятия соответствующего решения</v>
          </cell>
        </row>
        <row r="101">
          <cell r="AZ101" t="str">
            <v>информация о принятых решениях об утверждении предельного уровня цены на тепловую энергию (мощность)</v>
          </cell>
          <cell r="BA101" t="str">
            <v>в течение 10 дней со дня принятия соответствующего решения</v>
          </cell>
        </row>
        <row r="102">
          <cell r="AZ102" t="str">
            <v>протокол заседания правления</v>
          </cell>
          <cell r="BA102" t="str">
            <v>в течение 7 рабочих дней со дня принятия соответствующего решения</v>
          </cell>
        </row>
        <row r="103">
          <cell r="AZ103" t="str">
            <v>информация о привлечении к ответственности</v>
          </cell>
          <cell r="BA103" t="str">
            <v>до 30 апреля года, следующего за отчётным годом</v>
          </cell>
        </row>
        <row r="106">
          <cell r="AZ106" t="str">
            <v>тыс.руб./Гкал/ч</v>
          </cell>
        </row>
        <row r="107">
          <cell r="AZ107" t="str">
            <v>тыс.руб.</v>
          </cell>
        </row>
        <row r="108">
          <cell r="AZ108" t="str">
            <v>руб.</v>
          </cell>
        </row>
      </sheetData>
      <sheetData sheetId="49">
        <row r="12">
          <cell r="F12" t="str">
            <v>СГ МУП "Городские тепловые сети"</v>
          </cell>
        </row>
      </sheetData>
      <sheetData sheetId="50"/>
      <sheetData sheetId="51"/>
      <sheetData sheetId="52"/>
      <sheetData sheetId="53"/>
      <sheetData sheetId="54"/>
      <sheetData sheetId="55"/>
      <sheetData sheetId="56"/>
      <sheetData sheetId="57"/>
      <sheetData sheetId="58"/>
      <sheetData sheetId="59">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cell r="D3" t="str">
            <v>Форма 14.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ell>
        </row>
        <row r="4">
          <cell r="C4" t="str">
            <v>Форма 1. Информация об организации, осуществляющей холодное водоснабжение (общая информация)</v>
          </cell>
          <cell r="D4" t="str">
            <v>Форма 1. Информация о единых теплоснабжающих организациях в системе теплоснабжения,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не отнесенных к ценовым зонам теплоснабжения, и в поселениях и городских округах, отнесенных к ценовым зонам теплоснабжения в соответствии с Федеральным законом от 27 июля 2010 г. N 190-ФЗ "О теплоснабжении", до окончания переходного периода в ценовых зонах теплоснабжения (далее - регулируемые организации); о единых теплоснабжающих организациях, теплоснабжающих организациях, которым не присвоен статус единой теплоснабжающей организации, и теплосетевых организациях, функционирующих в поселениях и городских округах, отнесенных к ценовым зонам теплоснабжения в соответствии с Федеральным законом от 27 июля 2010 г. N 190-ФЗ "О теплоснабжении", после окончания переходного периода в ценовых зонах теплоснабжения (далее соответственно - единые теплоснабжающие организации в ценовых зонах теплоснабжения, теплоснабжающие организации в ценовых зонах теплоснабжения и теплосетевые организации в ценовых зонах теплоснабжения) (общая информация)</v>
          </cell>
          <cell r="E4" t="str">
            <v>Форма 1. Информация об организации, осуществляющей холодное водоснабжение (общая информация)</v>
          </cell>
          <cell r="H4" t="str">
            <v>Форма 1. Информация об организации (общая информация)</v>
          </cell>
        </row>
        <row r="5">
          <cell r="C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D5" t="str">
            <v>Форма 15.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от 27 июля 2010 г. N 190-ФЗ "О теплоснабжении", и (или) условиях договоров о подключении (технологическом присоединении) к системе теплоснабжения</v>
          </cell>
          <cell r="E5" t="str">
            <v>Форма 9.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холодного водоснабжения</v>
          </cell>
          <cell r="H5" t="str">
            <v>Форма 8. Информация об условиях, на которых осуществляется оказание услуг в области обращения с твердыми коммунальными отходами</v>
          </cell>
        </row>
        <row r="6">
          <cell r="C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cell r="D6" t="str">
            <v>Форма 7.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v>
          </cell>
          <cell r="E6" t="str">
            <v>Форма 4. Информация об основных показателях финансово-хозяйственной деятельности организации холодного водоснабжения, включая структуру основных производственных затрат (в части регулируемых видов деятельности в сфере холодного водоснабжения)</v>
          </cell>
        </row>
        <row r="7">
          <cell r="C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cell r="D7" t="str">
            <v>Форма 11. Информация о расходах на капитальный и текущий ремонт основных средств</v>
          </cell>
          <cell r="E7" t="str">
            <v>Форма 5.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6. Информация об основных потребительских характеристиках товаров (услуг), тарифы на которые подлежат регулированию, и их соответствии установленным требованиям</v>
          </cell>
        </row>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0">
          <cell r="C10" t="str">
            <v>Форма 4.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1">
          <cell r="C11" t="str">
            <v>Форма 5.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2">
          <cell r="C12" t="str">
            <v>Форма 6.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14">
          <cell r="C14" t="str">
            <v>Форма 20. Информация о предложении регулируемой организации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 4 Федерального закона от 27 июля 2010 г. N 190-ФЗ "О теплоснабжении"</v>
          </cell>
        </row>
        <row r="15">
          <cell r="C15" t="str">
            <v>Форма 21. Информация о предложении регулируемой организации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Форма 22. Информация о предложении регулируемой организации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 4 Федерального закона от 27 июля 2010 г. N 190-ФЗ "О теплоснабжении"</v>
          </cell>
        </row>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8">
          <cell r="C18" t="str">
            <v>Форма 3. Информация об установленных тарифах на подключение (технологическое присоединение) к централизованной системе холодного водоснабжения</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row r="20">
          <cell r="C20" t="str">
            <v>Форма 14.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v>
          </cell>
        </row>
        <row r="21">
          <cell r="C21" t="str">
            <v>Форма 2. Информация о тарифах в сфере горячего водоснабжения на товары (услуги) организации горячего водоснабжения, подлежащих регулированию</v>
          </cell>
        </row>
        <row r="22">
          <cell r="C22" t="str">
            <v>Форма 3. Информация об установленных тарифах на подключение (технологическое присоединение) к централизованной системе горячего водоснабжения</v>
          </cell>
        </row>
        <row r="23">
          <cell r="C23" t="str">
            <v>Форма 13. Информация о предложении организации горячего водоснабжения об установлении расчетной величины тарифов в сфере горячего водоснабжения на очередной период регулирования</v>
          </cell>
        </row>
        <row r="24">
          <cell r="C24" t="str">
            <v>Форма 14. Информация о предложении организации горячего водоснабжения расчетной величины тарифов на подключение (технологическое присоединение) к централизованной системе горячего водоснабжения</v>
          </cell>
        </row>
        <row r="25">
          <cell r="C25" t="str">
            <v>Форма 2. Информация о тарифах в сфере водоотведения на товары (услуги) организации водоотведения, подлежащих регулированию</v>
          </cell>
        </row>
        <row r="26">
          <cell r="C26" t="str">
            <v>Форма 3.  Информация об установленных тарифах на подключение (технологическое присоединение) к централизованной системе водоотведения</v>
          </cell>
        </row>
        <row r="27">
          <cell r="C27" t="str">
            <v>Форма 13. Информация о предложении организации водоотведения об установлении расчетной величины тарифов в сфере водоотведения на очередной период регулирования</v>
          </cell>
        </row>
        <row r="28">
          <cell r="C28" t="str">
            <v>Форма 14. Информация о предложении организации водоотведения расчетной величины тарифов на подключение к централизованной системе водоотведения</v>
          </cell>
        </row>
        <row r="29">
          <cell r="C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D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11. Информация о способах приобретения, стоимости и об объемах товаров (работ, услуг), необходимых организации холодного водоснабжения для производства товаров (оказания услуг) в сфере холодного водоснабжения, тарифы на которые подлежат регулированию</v>
          </cell>
          <cell r="H29" t="str">
            <v>Форма 9.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v>
          </cell>
        </row>
        <row r="30">
          <cell r="C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cell r="D30" t="str">
            <v>Форма 16.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v>
          </cell>
          <cell r="E30" t="str">
            <v>Форма 10.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холодного водоснабжения</v>
          </cell>
        </row>
        <row r="31">
          <cell r="C31" t="str">
            <v>Форма 1. Информация об организации, осуществляющей холодное водоснабжение (общая информация)</v>
          </cell>
          <cell r="D31" t="str">
            <v>Форма 2. Общая информация об объектах теплоснабжения регулируемой организации, единой теплоснабжающей организации в ценовых зонах теплоснабжения, теплоснабжающей организации в ценовых зонах теплоснабжения и теплосетевой организации в ценовых зонах теплоснабжения</v>
          </cell>
          <cell r="E31" t="str">
            <v>Форма 1. Информация об организации, осуществляющей холодное водоснабжение (общая информация)</v>
          </cell>
        </row>
        <row r="32">
          <cell r="C32" t="str">
            <v>Форма 7. Информация об инвестиционных программах организации холодного водоснабжения и отчетах об их исполнении</v>
          </cell>
          <cell r="D32" t="str">
            <v>Форма 13. Информация об инвестиционных программах регулируемой организации и отчетах об их исполнении, об инвестиционных программах единой теплоснабжающей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 об инвестиционных программах теплоснабжающей организации в ценовых зонах теплоснабжения и теплосетевой организации в ценовых зонах теплоснабжения, разрабатываемых и утверждаемых в отношении видов деятельности, при осуществлении которых расчеты за товары (услуги) в сфере теплоснабжения осуществляются по регулируемым ценам (тарифам) в сфере теплоснабжения (за исключением деятельности по подключению (технологическому присоединению) к системе теплоснабжения)</v>
          </cell>
          <cell r="E32" t="str">
            <v>Форма 7. Информация об инвестиционных программах организации холодного водоснабжения и отчетах об их исполнении</v>
          </cell>
          <cell r="H32" t="str">
            <v>Форма 7. Информация об инвестиционных программах и отчетах об их реализации (в части регулируемых видов деятельности)</v>
          </cell>
        </row>
      </sheetData>
      <sheetData sheetId="60">
        <row r="2">
          <cell r="Z2" t="str">
            <v>HEAT</v>
          </cell>
          <cell r="AA2" t="str">
            <v>COLDVSNA</v>
          </cell>
          <cell r="AB2" t="str">
            <v>HOTVSNA</v>
          </cell>
          <cell r="AC2" t="str">
            <v>VOTV</v>
          </cell>
          <cell r="AD2" t="str">
            <v>TKO</v>
          </cell>
        </row>
        <row r="3">
          <cell r="N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 xml:space="preserve">Количество поданных заявлений </v>
          </cell>
          <cell r="N11" t="str">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2">
          <cell r="M12" t="str">
            <v xml:space="preserve">Количество исполненных заявлений </v>
          </cell>
          <cell r="N12" t="str">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ell>
        </row>
        <row r="13">
          <cell r="M13" t="str">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ell>
          <cell r="N13" t="str">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ell>
        </row>
        <row r="14">
          <cell r="M14" t="str">
            <v>Причины отказа в заключении договора о подключении (технологическом присоединении) к централизованной системе холодного водоснабжения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ell>
          <cell r="N15" t="str">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row>
        <row r="16">
          <cell r="N16" t="str">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ell>
        </row>
        <row r="18">
          <cell r="L18">
            <v>1</v>
          </cell>
          <cell r="M18" t="str">
            <v>Выручка от регулируемых видов деятельности в сфере холодного водоснабжения</v>
          </cell>
          <cell r="N18" t="str">
            <v>Указывается выручка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регулируемым видам деятельности в сфере холодного водоснабжения,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оплату холодной воды, приобретаемой у других организаций для последующей подачи потребителям</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
          </cell>
          <cell r="M21" t="str">
            <v/>
          </cell>
          <cell r="N21" t="str">
            <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2.2</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2.2.1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2.2.2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
          </cell>
          <cell r="M28" t="str">
            <v/>
          </cell>
          <cell r="N28" t="str">
            <v/>
          </cell>
          <cell r="O28" t="str">
            <v>2.4</v>
          </cell>
          <cell r="T28" t="str">
            <v>Расходы на приобретение холодной воды, используемой в технологическом процессе</v>
          </cell>
        </row>
        <row r="29">
          <cell r="L29" t="str">
            <v>2.3</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2.4</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Указывается общая сумма расходов на оплату труда и отчислений на социальные нужды основного производственного персонала.</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2.4.1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2.4.2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2.5</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Указывается общая сумма расходов на оплату труда и отчислений на социальные нужды административно-управленческого персонала.</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2.5.1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2.5.2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2.6</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2.6.1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2.6.2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2.7</v>
          </cell>
          <cell r="M39" t="str">
            <v>Расходы на аренду имущества, используемого для осуществления регулируемых видов деятельности в сфере холодного водоснабжения</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2.8</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2.8.1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2.8.2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2.9</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2.9.1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2.9.2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2.10</v>
          </cell>
          <cell r="M46" t="str">
            <v>Расходы на капитальный и текущий ремонт основных средств</v>
          </cell>
          <cell r="N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2.10.1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2.11</v>
          </cell>
          <cell r="M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N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2.11.1</v>
          </cell>
          <cell r="M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2.12</v>
          </cell>
          <cell r="M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N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
          </cell>
          <cell r="M51" t="str">
            <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3</v>
          </cell>
          <cell r="M52" t="str">
            <v>Чистая прибыль, полученная от регулируемого вида деятельности в сфере холодного водоснабжения,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3.1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4</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4.1</v>
          </cell>
          <cell r="M55" t="str">
            <v>Изменение стоимости основных фондов за счет их ввода в эксплуатацию (вывода из эксплуатации)</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4.1.1</v>
          </cell>
          <cell r="M56" t="str">
            <v>Изменение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4.1.2</v>
          </cell>
          <cell r="M57" t="str">
            <v>Изменение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4.2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5</v>
          </cell>
          <cell r="M59" t="str">
            <v>Валовая прибыль (убытки) от продажи товаров и услуг по регулируемым видам деятельности в сфере холодного водоснабжения</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7</v>
          </cell>
          <cell r="M61" t="str">
            <v>Объём поднятой воды</v>
          </cell>
          <cell r="N61" t="str">
            <v/>
          </cell>
          <cell r="P61" t="str">
            <v>7</v>
          </cell>
          <cell r="U61" t="str">
            <v>Объём поднятой воды</v>
          </cell>
        </row>
        <row r="62">
          <cell r="L62" t="str">
            <v>8</v>
          </cell>
          <cell r="M62" t="str">
            <v>Объём покупной воды</v>
          </cell>
          <cell r="N62" t="str">
            <v/>
          </cell>
          <cell r="P62" t="str">
            <v>8</v>
          </cell>
          <cell r="U62" t="str">
            <v>Объём покупной воды</v>
          </cell>
        </row>
        <row r="63">
          <cell r="L63" t="str">
            <v>9</v>
          </cell>
          <cell r="M63" t="str">
            <v>Объём воды, пропущенной через очистные сооружения</v>
          </cell>
          <cell r="N63" t="str">
            <v/>
          </cell>
          <cell r="P63" t="str">
            <v>9</v>
          </cell>
          <cell r="U63" t="str">
            <v>Объём воды, пропущенной через очистные сооружения</v>
          </cell>
        </row>
        <row r="64">
          <cell r="L64" t="str">
            <v>10</v>
          </cell>
          <cell r="M64" t="str">
            <v>Объём отпущенной потребителям воды, в том числе:</v>
          </cell>
          <cell r="N64" t="str">
            <v>Указывается общий объем отпущенной потребителям воды.</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10.1</v>
          </cell>
          <cell r="M65" t="str">
            <v>Объём отпущенной потребителям воды, определенный по приборам учета</v>
          </cell>
          <cell r="N65" t="str">
            <v/>
          </cell>
          <cell r="P65" t="str">
            <v>10.1</v>
          </cell>
          <cell r="U65" t="str">
            <v>Объём отпущенной потребителям воды, определенный по приборам учета</v>
          </cell>
        </row>
        <row r="66">
          <cell r="L66" t="str">
            <v>10.2</v>
          </cell>
          <cell r="M66" t="str">
            <v>Объём отпущенной потребителям воды, определенный расчетным способом</v>
          </cell>
          <cell r="N66" t="str">
            <v/>
          </cell>
          <cell r="P66" t="str">
            <v>10.2</v>
          </cell>
          <cell r="U66" t="str">
            <v>Объём отпущенной потребителям воды, определенный расчетным способом</v>
          </cell>
        </row>
        <row r="67">
          <cell r="L67" t="str">
            <v>10.2.1</v>
          </cell>
          <cell r="M67" t="str">
            <v>Объём отпущенной потребителям воды, определенный по нормативам потребления коммунальных услуг</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10.2.2</v>
          </cell>
          <cell r="M68" t="str">
            <v xml:space="preserve">Объём отпущенной потребителям воды, определенный по нормативам потребления коммунальных ресурсов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11</v>
          </cell>
          <cell r="M69" t="str">
            <v>Потери воды в сетях</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
          </cell>
          <cell r="M78" t="str">
            <v/>
          </cell>
          <cell r="N78" t="str">
            <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
          </cell>
          <cell r="M79" t="str">
            <v/>
          </cell>
          <cell r="N79" t="str">
            <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
          </cell>
          <cell r="M80" t="str">
            <v/>
          </cell>
          <cell r="N80" t="str">
            <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
          </cell>
          <cell r="M81" t="str">
            <v/>
          </cell>
          <cell r="N81" t="str">
            <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
          </cell>
          <cell r="M82" t="str">
            <v/>
          </cell>
          <cell r="N82" t="str">
            <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
          </cell>
          <cell r="M83" t="str">
            <v/>
          </cell>
          <cell r="N83" t="str">
            <v/>
          </cell>
          <cell r="O83" t="str">
            <v>10.1</v>
          </cell>
          <cell r="T83" t="str">
            <v xml:space="preserve">По приборам учёта </v>
          </cell>
        </row>
        <row r="84">
          <cell r="L84" t="str">
            <v/>
          </cell>
          <cell r="M84" t="str">
            <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
          </cell>
          <cell r="M85" t="str">
            <v/>
          </cell>
          <cell r="N85" t="str">
            <v/>
          </cell>
          <cell r="O85" t="str">
            <v>10.2</v>
          </cell>
          <cell r="T85" t="str">
            <v>Расчётным путём</v>
          </cell>
        </row>
        <row r="86">
          <cell r="L86" t="str">
            <v/>
          </cell>
          <cell r="M86" t="str">
            <v/>
          </cell>
          <cell r="N86" t="str">
            <v/>
          </cell>
          <cell r="O86" t="str">
            <v>10.3</v>
          </cell>
          <cell r="T86" t="str">
            <v>По нормативам потребления коммунальных услуг и нормативам потребления коммунальных ресурсов</v>
          </cell>
        </row>
        <row r="87">
          <cell r="L87" t="str">
            <v/>
          </cell>
          <cell r="M87" t="str">
            <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
          </cell>
          <cell r="M88" t="str">
            <v/>
          </cell>
          <cell r="N88" t="str">
            <v/>
          </cell>
          <cell r="O88" t="str">
            <v>12</v>
          </cell>
          <cell r="T88" t="str">
            <v>Фактический объем потерь при передаче тепловой энергии</v>
          </cell>
        </row>
        <row r="89">
          <cell r="L89" t="str">
            <v>12</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
          </cell>
          <cell r="M90" t="str">
            <v/>
          </cell>
          <cell r="N90" t="str">
            <v/>
          </cell>
          <cell r="O90" t="str">
            <v>14</v>
          </cell>
          <cell r="T90" t="str">
            <v>Среднесписочная численность административно-управленческого персонала</v>
          </cell>
        </row>
        <row r="91">
          <cell r="L91" t="str">
            <v>13</v>
          </cell>
          <cell r="M91" t="str">
            <v>Удельный расход электрической энергии на подачу воды в сеть</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14</v>
          </cell>
          <cell r="M92" t="str">
            <v>Расход воды на собственные нужды, в том числе:</v>
          </cell>
          <cell r="N92" t="str">
            <v>Указывается доля общего расхода воды на собственные нужны от объема отпуска воды потребителям.</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14.1</v>
          </cell>
          <cell r="M93" t="str">
            <v>Расход воды на хозяйственно-бытовые нужды</v>
          </cell>
          <cell r="N93" t="str">
            <v>Указывается доля расхода воды на хозяйственно-бытовые нужны от объема отпуска воды потребителям.</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15</v>
          </cell>
          <cell r="M94" t="str">
            <v>Показатель использования производственных объектов (по объему перекачки), в том числе:</v>
          </cell>
          <cell r="N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
          </cell>
          <cell r="M95" t="str">
            <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
          </cell>
          <cell r="M96" t="str">
            <v/>
          </cell>
          <cell r="N96" t="str">
            <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
          </cell>
          <cell r="M97" t="str">
            <v/>
          </cell>
          <cell r="N97" t="str">
            <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
          </cell>
          <cell r="M98" t="str">
            <v/>
          </cell>
          <cell r="N98" t="str">
            <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
          </cell>
          <cell r="M99" t="str">
            <v/>
          </cell>
          <cell r="N99" t="str">
            <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
          </cell>
          <cell r="M100" t="str">
            <v/>
          </cell>
          <cell r="N100" t="str">
            <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
          </cell>
          <cell r="M101" t="str">
            <v/>
          </cell>
          <cell r="N101" t="str">
            <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поставок товаров (оказания услуг), тарифы на которые подлежат регулированию, в том числе договоров о подключении (технологическом присоединении) к централизованной системе холодного водоснабжения</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2">
          <cell r="B2" t="str">
            <v>Территория 1</v>
          </cell>
        </row>
      </sheetData>
      <sheetData sheetId="78"/>
      <sheetData sheetId="79">
        <row r="2">
          <cell r="A2" t="str">
            <v>4189671</v>
          </cell>
          <cell r="B2" t="str">
            <v>Холодное водоснабжение. Питьевая вода</v>
          </cell>
        </row>
        <row r="3">
          <cell r="A3" t="str">
            <v>4189672</v>
          </cell>
          <cell r="B3" t="str">
            <v>Холодное водоснабжение. Техническая вода</v>
          </cell>
        </row>
        <row r="4">
          <cell r="A4" t="str">
            <v>4189673</v>
          </cell>
          <cell r="B4" t="str">
            <v>Холодное водоснабжение. Подвозная вода</v>
          </cell>
        </row>
        <row r="5">
          <cell r="A5" t="str">
            <v>4189674</v>
          </cell>
          <cell r="B5" t="str">
            <v>Транспортировка. Питьевая вода</v>
          </cell>
        </row>
        <row r="6">
          <cell r="A6" t="str">
            <v>4189675</v>
          </cell>
          <cell r="B6" t="str">
            <v>Транспортировка. Техническая вода</v>
          </cell>
        </row>
        <row r="7">
          <cell r="A7" t="str">
            <v>4189676</v>
          </cell>
          <cell r="B7" t="str">
            <v>Транспортировка. Подвозная вода</v>
          </cell>
        </row>
        <row r="8">
          <cell r="A8" t="str">
            <v>4189677</v>
          </cell>
          <cell r="B8" t="str">
            <v>Подключение (технологическое присоединение) к централизованной системе водоснабжения</v>
          </cell>
        </row>
      </sheetData>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8A827-1888-451A-B4D4-06A7EAD00EFF}">
  <sheetPr>
    <tabColor theme="2" tint="-9.9978637043366805E-2"/>
  </sheetPr>
  <dimension ref="A1:U25"/>
  <sheetViews>
    <sheetView showGridLines="0" tabSelected="1" topLeftCell="C4" zoomScale="90" workbookViewId="0">
      <selection activeCell="D6" sqref="D6:H6"/>
    </sheetView>
  </sheetViews>
  <sheetFormatPr defaultColWidth="10.5703125" defaultRowHeight="15" customHeight="1" x14ac:dyDescent="0.25"/>
  <cols>
    <col min="1" max="1" width="9.140625" style="85" hidden="1" customWidth="1"/>
    <col min="2" max="2" width="9.140625" style="17" hidden="1" customWidth="1"/>
    <col min="3" max="3" width="4.7109375" style="55" customWidth="1"/>
    <col min="4" max="4" width="6.28515625" style="17" customWidth="1"/>
    <col min="5" max="5" width="36.7109375" style="17" customWidth="1"/>
    <col min="6" max="6" width="9.5703125" style="17" customWidth="1"/>
    <col min="7" max="7" width="42.42578125" style="17" hidden="1" customWidth="1"/>
    <col min="8" max="8" width="40.7109375" style="17" customWidth="1"/>
    <col min="9" max="11" width="42.42578125" style="17" customWidth="1"/>
    <col min="12" max="12" width="93.42578125" style="82" customWidth="1"/>
    <col min="13" max="20" width="10.5703125" style="17"/>
    <col min="21" max="21" width="10.5703125" style="89"/>
    <col min="22" max="16384" width="10.5703125" style="5"/>
  </cols>
  <sheetData>
    <row r="1" spans="1:21" s="82" customFormat="1" ht="15" hidden="1" customHeight="1" x14ac:dyDescent="0.25">
      <c r="C1" s="83"/>
      <c r="H1" s="82">
        <v>4</v>
      </c>
      <c r="U1" s="84"/>
    </row>
    <row r="2" spans="1:21" ht="22.5" hidden="1" customHeight="1" x14ac:dyDescent="0.25">
      <c r="C2" s="55" t="s">
        <v>25</v>
      </c>
      <c r="D2" s="53"/>
      <c r="E2" s="86"/>
      <c r="F2" s="28" t="str">
        <f>IF(TEMPLATE_SPHERE="HEAT","Гкал/час","тыс. куб. м/сутки")</f>
        <v>тыс. куб. м/сутки</v>
      </c>
      <c r="G2" s="87"/>
      <c r="H2" s="87"/>
      <c r="I2" s="87"/>
      <c r="J2" s="87"/>
      <c r="K2" s="87"/>
      <c r="L2" s="88"/>
    </row>
    <row r="3" spans="1:21" s="82" customFormat="1" ht="15" hidden="1" customHeight="1" x14ac:dyDescent="0.25">
      <c r="C3" s="83"/>
      <c r="U3" s="84"/>
    </row>
    <row r="5" spans="1:21" ht="37.5" customHeight="1" x14ac:dyDescent="0.25">
      <c r="D5" s="90" t="str">
        <f>TP_NAME_FORM</f>
        <v>Форма 8. Информация о наличии (об отсутствии) технической возможности подключения (технологического присоединения) к централизованной системе холодного водоснабжения,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холодного водоснабжения</v>
      </c>
      <c r="E5" s="90"/>
      <c r="F5" s="90"/>
      <c r="G5" s="90"/>
      <c r="H5" s="90"/>
      <c r="I5" s="91"/>
      <c r="J5" s="91"/>
      <c r="K5" s="91"/>
    </row>
    <row r="6" spans="1:21" ht="15" customHeight="1" x14ac:dyDescent="0.25">
      <c r="D6" s="92" t="str">
        <f>IF(org=0,"Не определено",org)</f>
        <v>СГ МУП "Городские тепловые сети"</v>
      </c>
      <c r="E6" s="92"/>
      <c r="F6" s="92"/>
      <c r="G6" s="92"/>
      <c r="H6" s="92"/>
      <c r="I6" s="93"/>
      <c r="J6" s="93"/>
      <c r="K6" s="93"/>
    </row>
    <row r="7" spans="1:21" s="17" customFormat="1" ht="15" customHeight="1" x14ac:dyDescent="0.25">
      <c r="A7" s="85"/>
      <c r="C7" s="55"/>
      <c r="D7" s="94"/>
      <c r="E7" s="94"/>
      <c r="F7" s="94"/>
      <c r="G7" s="94"/>
      <c r="H7" s="95"/>
      <c r="I7" s="94" t="s">
        <v>19</v>
      </c>
      <c r="J7" s="94" t="s">
        <v>19</v>
      </c>
      <c r="K7" s="94" t="s">
        <v>19</v>
      </c>
      <c r="L7" s="82"/>
      <c r="U7" s="89"/>
    </row>
    <row r="8" spans="1:21" ht="0.75" customHeight="1" x14ac:dyDescent="0.25">
      <c r="H8" s="82" t="s">
        <v>20</v>
      </c>
      <c r="I8" s="17" t="s">
        <v>28</v>
      </c>
      <c r="J8" s="17" t="s">
        <v>31</v>
      </c>
      <c r="K8" s="17" t="s">
        <v>32</v>
      </c>
    </row>
    <row r="9" spans="1:21" ht="15" customHeight="1" x14ac:dyDescent="0.25">
      <c r="D9" s="96"/>
      <c r="E9" s="97" t="s">
        <v>0</v>
      </c>
      <c r="F9" s="98"/>
      <c r="G9" s="99" t="str">
        <f>IF(G8="","",INDEX(DIFFERENTIATION_UNMERGE_VD,MATCH(G8,DIFFERENTIATION_ID_DIFF,0)))</f>
        <v/>
      </c>
      <c r="H9" s="99" t="str">
        <f>IF(H8="","",INDEX(DIFFERENTIATION_UNMERGE_VD,MATCH(H8,DIFFERENTIATION_ID_DIFF,0)))</f>
        <v>Холодное водоснабжение. Питьевая вода; Подключение (технологическое присоединение) к централизованной системе водоснабжения</v>
      </c>
      <c r="I9" s="99" t="str">
        <f>IF(I8="","",INDEX(DIFFERENTIATION_UNMERGE_VD,MATCH(I8,DIFFERENTIATION_ID_DIFF,0)))</f>
        <v>Холодное водоснабжение. Техническая вода</v>
      </c>
      <c r="J9" s="99" t="str">
        <f>IF(J8="","",INDEX(DIFFERENTIATION_UNMERGE_VD,MATCH(J8,DIFFERENTIATION_ID_DIFF,0)))</f>
        <v>Холодное водоснабжение. Техническая вода</v>
      </c>
      <c r="K9" s="99" t="str">
        <f>IF(K8="","",INDEX(DIFFERENTIATION_UNMERGE_VD,MATCH(K8,DIFFERENTIATION_ID_DIFF,0)))</f>
        <v>Транспортировка. Питьевая вода</v>
      </c>
      <c r="L9" s="22" t="s">
        <v>35</v>
      </c>
    </row>
    <row r="10" spans="1:21" s="17" customFormat="1" ht="15" customHeight="1" x14ac:dyDescent="0.25">
      <c r="A10" s="85"/>
      <c r="C10" s="55"/>
      <c r="D10" s="96"/>
      <c r="E10" s="97" t="s">
        <v>36</v>
      </c>
      <c r="F10" s="98"/>
      <c r="G10" s="99" t="str">
        <f>IF(G8="","",INDEX(DIFFERENTIATION_UNMERGE_AREA,MATCH(G8,DIFFERENTIATION_ID_DIFF,0)))</f>
        <v/>
      </c>
      <c r="H10" s="99" t="str">
        <f>IF(H8="","",INDEX(DIFFERENTIATION_UNMERGE_AREA,MATCH(H8,DIFFERENTIATION_ID_DIFF,0)))</f>
        <v>без дифференциации</v>
      </c>
      <c r="I10" s="99" t="str">
        <f>IF(I8="","",INDEX(DIFFERENTIATION_UNMERGE_AREA,MATCH(I8,DIFFERENTIATION_ID_DIFF,0)))</f>
        <v>без дифференциации</v>
      </c>
      <c r="J10" s="99" t="str">
        <f>IF(J8="","",INDEX(DIFFERENTIATION_UNMERGE_AREA,MATCH(J8,DIFFERENTIATION_ID_DIFF,0)))</f>
        <v>без дифференциации</v>
      </c>
      <c r="K10" s="99" t="str">
        <f>IF(K8="","",INDEX(DIFFERENTIATION_UNMERGE_AREA,MATCH(K8,DIFFERENTIATION_ID_DIFF,0)))</f>
        <v>без дифференциации</v>
      </c>
      <c r="L10" s="22"/>
      <c r="U10" s="89"/>
    </row>
    <row r="11" spans="1:21" s="17" customFormat="1" ht="15" customHeight="1" x14ac:dyDescent="0.25">
      <c r="A11" s="85"/>
      <c r="C11" s="55"/>
      <c r="D11" s="96"/>
      <c r="E11" s="97" t="s">
        <v>37</v>
      </c>
      <c r="F11" s="98"/>
      <c r="G11" s="99" t="str">
        <f>IF(G8="","",INDEX(DIFFERENTIATION_UNMERGE_SYSTEM,MATCH(G8,DIFFERENTIATION_ID_DIFF,0)))</f>
        <v/>
      </c>
      <c r="H11" s="99" t="str">
        <f>IF(H8="","",INDEX(DIFFERENTIATION_UNMERGE_SYSTEM,MATCH(H8,DIFFERENTIATION_ID_DIFF,0)))</f>
        <v>без дифференциации</v>
      </c>
      <c r="I11" s="99" t="str">
        <f>IF(I8="","",INDEX(DIFFERENTIATION_UNMERGE_SYSTEM,MATCH(I8,DIFFERENTIATION_ID_DIFF,0)))</f>
        <v>Водоснабжение потребителей от водозабора №3, котельной №9</v>
      </c>
      <c r="J11" s="99" t="str">
        <f>IF(J8="","",INDEX(DIFFERENTIATION_UNMERGE_SYSTEM,MATCH(J8,DIFFERENTIATION_ID_DIFF,0)))</f>
        <v>Водоснабжение потребителей от водозабора п.Лесной</v>
      </c>
      <c r="K11" s="99" t="str">
        <f>IF(K8="","",INDEX(DIFFERENTIATION_UNMERGE_SYSTEM,MATCH(K8,DIFFERENTIATION_ID_DIFF,0)))</f>
        <v>без дифференциации</v>
      </c>
      <c r="L11" s="22"/>
      <c r="U11" s="89"/>
    </row>
    <row r="12" spans="1:21" s="17" customFormat="1" ht="15" customHeight="1" x14ac:dyDescent="0.25">
      <c r="A12" s="85"/>
      <c r="C12" s="55"/>
      <c r="D12" s="100" t="s">
        <v>38</v>
      </c>
      <c r="E12" s="101"/>
      <c r="F12" s="101"/>
      <c r="G12" s="102"/>
      <c r="H12" s="102"/>
      <c r="I12" s="102"/>
      <c r="J12" s="102"/>
      <c r="K12" s="102"/>
      <c r="L12" s="22"/>
      <c r="U12" s="89"/>
    </row>
    <row r="13" spans="1:21" ht="33.75" customHeight="1" x14ac:dyDescent="0.25">
      <c r="D13" s="28" t="s">
        <v>3</v>
      </c>
      <c r="E13" s="28" t="s">
        <v>39</v>
      </c>
      <c r="F13" s="28" t="s">
        <v>40</v>
      </c>
      <c r="G13" s="103" t="s">
        <v>41</v>
      </c>
      <c r="H13" s="103" t="s">
        <v>41</v>
      </c>
      <c r="I13" s="103" t="s">
        <v>41</v>
      </c>
      <c r="J13" s="103" t="s">
        <v>41</v>
      </c>
      <c r="K13" s="103" t="s">
        <v>41</v>
      </c>
      <c r="L13" s="22"/>
    </row>
    <row r="14" spans="1:21" ht="15" hidden="1" customHeight="1" x14ac:dyDescent="0.25">
      <c r="D14" s="32" t="s">
        <v>6</v>
      </c>
      <c r="E14" s="32" t="s">
        <v>7</v>
      </c>
      <c r="F14" s="32" t="s">
        <v>8</v>
      </c>
      <c r="G14" s="55" t="str">
        <f>G1&amp;".1"</f>
        <v>.1</v>
      </c>
      <c r="H14" s="55" t="str">
        <f>H1&amp;".1"</f>
        <v>4.1</v>
      </c>
      <c r="I14" s="55" t="str">
        <f>I1&amp;".1"</f>
        <v>.1</v>
      </c>
      <c r="J14" s="55" t="str">
        <f>J1&amp;".1"</f>
        <v>.1</v>
      </c>
      <c r="K14" s="55" t="str">
        <f>K1&amp;".1"</f>
        <v>.1</v>
      </c>
      <c r="L14" s="88"/>
    </row>
    <row r="15" spans="1:21" ht="22.5" customHeight="1" x14ac:dyDescent="0.25">
      <c r="A15" s="17"/>
      <c r="C15" s="44"/>
      <c r="D15" s="28">
        <v>1</v>
      </c>
      <c r="E15" s="104" t="str">
        <f>TP_P_A</f>
        <v xml:space="preserve">Количество поданных заявлений </v>
      </c>
      <c r="F15" s="28" t="s">
        <v>42</v>
      </c>
      <c r="G15" s="105"/>
      <c r="H15" s="105">
        <v>0</v>
      </c>
      <c r="I15" s="105">
        <v>1</v>
      </c>
      <c r="J15" s="105">
        <v>0</v>
      </c>
      <c r="K15" s="105">
        <v>0</v>
      </c>
      <c r="L15" s="106" t="str">
        <f>TP_P_NOTE_A</f>
        <v>Указывается количество поданных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
    </row>
    <row r="16" spans="1:21" ht="33.75" customHeight="1" x14ac:dyDescent="0.25">
      <c r="A16" s="17"/>
      <c r="C16" s="44"/>
      <c r="D16" s="28">
        <v>2</v>
      </c>
      <c r="E16" s="104" t="str">
        <f>TP_P_B</f>
        <v xml:space="preserve">Количество исполненных заявлений </v>
      </c>
      <c r="F16" s="28" t="s">
        <v>42</v>
      </c>
      <c r="G16" s="105"/>
      <c r="H16" s="105">
        <v>0</v>
      </c>
      <c r="I16" s="105">
        <v>0</v>
      </c>
      <c r="J16" s="105">
        <v>0</v>
      </c>
      <c r="K16" s="105">
        <v>0</v>
      </c>
      <c r="L16" s="106" t="str">
        <f>TP_P_NOTE_B</f>
        <v>Указывается количество исполненных заявлений о заключении договоров о подключении (технологическом присоединении) к централизованной системе холодного водоснабжения в течение одного квартала.</v>
      </c>
    </row>
    <row r="17" spans="1:21" ht="73.5" customHeight="1" x14ac:dyDescent="0.25">
      <c r="A17" s="17"/>
      <c r="C17" s="44"/>
      <c r="D17" s="28">
        <v>3</v>
      </c>
      <c r="E17" s="104" t="str">
        <f>TP_P_V</f>
        <v>Количество заявлений о заключении договоров о подключении (технологическом присоединении), по которым отказано в заключении договора о подключении (технологическом присоединении)</v>
      </c>
      <c r="F17" s="28" t="s">
        <v>42</v>
      </c>
      <c r="G17" s="105"/>
      <c r="H17" s="105">
        <v>0</v>
      </c>
      <c r="I17" s="105">
        <v>0</v>
      </c>
      <c r="J17" s="105">
        <v>0</v>
      </c>
      <c r="K17" s="105">
        <v>0</v>
      </c>
      <c r="L17" s="106" t="str">
        <f>TP_P_NOTE_V</f>
        <v>Указывается количество заявлений о заключении договоров о подключении (технологическом присоединении) к централизованной системе холодного водоснабжения, по которым организацией холодного водоснабжения отказано в заключении договора о подключении (технологическом присоединении) к централизованной системе холодного водоснабжения с указанием причин, в течение одного квартала.</v>
      </c>
    </row>
    <row r="18" spans="1:21" ht="52.5" customHeight="1" x14ac:dyDescent="0.25">
      <c r="A18" s="17"/>
      <c r="C18" s="44"/>
      <c r="D18" s="28">
        <v>4</v>
      </c>
      <c r="E18" s="104" t="str">
        <f>TP_P_V_1</f>
        <v>Причины отказа в заключении договора о подключении (технологическом присоединении) к централизованной системе холодного водоснабжения</v>
      </c>
      <c r="F18" s="28" t="s">
        <v>43</v>
      </c>
      <c r="G18" s="107"/>
      <c r="H18" s="107"/>
      <c r="I18" s="107"/>
      <c r="J18" s="107"/>
      <c r="K18" s="107" t="s">
        <v>44</v>
      </c>
      <c r="L18" s="104" t="str">
        <f>TP_P_NOTE_V_1</f>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
    </row>
    <row r="19" spans="1:21" ht="57" customHeight="1" x14ac:dyDescent="0.25">
      <c r="A19" s="17"/>
      <c r="C19" s="44"/>
      <c r="D19" s="28">
        <v>5</v>
      </c>
      <c r="E19" s="104" t="str">
        <f>TP_P_G</f>
        <v>Наличие свободной мощности (резерва мощности) на соответствующих объектах централизованных систем холодного водоснабжения в течение одного квартала, в том числе:</v>
      </c>
      <c r="F19" s="28" t="str">
        <f>IF(TEMPLATE_SPHERE="HEAT","Гкал/час","тыс. куб. м/сутки")</f>
        <v>тыс. куб. м/сутки</v>
      </c>
      <c r="G19" s="108">
        <f>SUM(G20:G25)</f>
        <v>0</v>
      </c>
      <c r="H19" s="108">
        <f>SUM(H20:H25)</f>
        <v>0</v>
      </c>
      <c r="I19" s="108">
        <f>SUM(I20:I25)</f>
        <v>0</v>
      </c>
      <c r="J19" s="108">
        <f>SUM(J20:J25)</f>
        <v>0</v>
      </c>
      <c r="K19" s="108">
        <f>SUM(K20:K25)</f>
        <v>0</v>
      </c>
      <c r="L19" s="106" t="str">
        <f>TP_P_NOTE_G</f>
        <v>Указывается наличие свободной мощности (резерв мощности) на соответствующих объектах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холодного водоснабжения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
    </row>
    <row r="20" spans="1:21" ht="15" hidden="1" customHeight="1" x14ac:dyDescent="0.25">
      <c r="D20" s="17" t="s">
        <v>45</v>
      </c>
      <c r="E20" s="94"/>
      <c r="L20" s="109"/>
    </row>
    <row r="21" spans="1:21" ht="27.75" customHeight="1" x14ac:dyDescent="0.25">
      <c r="C21" s="44"/>
      <c r="D21" s="53" t="s">
        <v>46</v>
      </c>
      <c r="E21" s="110" t="s">
        <v>47</v>
      </c>
      <c r="F21" s="28" t="str">
        <f>IF(TEMPLATE_SPHERE="HEAT","Гкал/час","тыс. куб. м/сутки")</f>
        <v>тыс. куб. м/сутки</v>
      </c>
      <c r="G21" s="87"/>
      <c r="H21" s="87">
        <v>0</v>
      </c>
      <c r="I21" s="87"/>
      <c r="J21" s="87"/>
      <c r="K21" s="87"/>
      <c r="L21" s="111" t="str">
        <f>TP_P_NOTE_G_1</f>
        <v>Указывается наличие свободной мощности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наличии свободной мощности (резерве мощности) на соответствующих объектах централизованных систем холодного водоснабжения публикуется в отношении каждой централизованной системы холодного водоснабжения в отдельных строках.</v>
      </c>
    </row>
    <row r="22" spans="1:21" ht="22.5" customHeight="1" x14ac:dyDescent="0.25">
      <c r="C22" s="55" t="s">
        <v>25</v>
      </c>
      <c r="D22" s="53" t="s">
        <v>48</v>
      </c>
      <c r="E22" s="86" t="s">
        <v>49</v>
      </c>
      <c r="F22" s="28" t="str">
        <f>IF(TEMPLATE_SPHERE="HEAT","Гкал/час","тыс. куб. м/сутки")</f>
        <v>тыс. куб. м/сутки</v>
      </c>
      <c r="G22" s="87"/>
      <c r="H22" s="87"/>
      <c r="I22" s="87">
        <v>0</v>
      </c>
      <c r="J22" s="87"/>
      <c r="K22" s="87"/>
      <c r="L22" s="112"/>
    </row>
    <row r="23" spans="1:21" ht="22.5" customHeight="1" x14ac:dyDescent="0.25">
      <c r="C23" s="55" t="s">
        <v>25</v>
      </c>
      <c r="D23" s="53" t="s">
        <v>50</v>
      </c>
      <c r="E23" s="86" t="s">
        <v>51</v>
      </c>
      <c r="F23" s="28" t="str">
        <f>IF(TEMPLATE_SPHERE="HEAT","Гкал/час","тыс. куб. м/сутки")</f>
        <v>тыс. куб. м/сутки</v>
      </c>
      <c r="G23" s="87"/>
      <c r="H23" s="87"/>
      <c r="I23" s="87"/>
      <c r="J23" s="87">
        <v>0</v>
      </c>
      <c r="K23" s="87"/>
      <c r="L23" s="112"/>
    </row>
    <row r="24" spans="1:21" ht="22.5" customHeight="1" x14ac:dyDescent="0.25">
      <c r="C24" s="55" t="s">
        <v>25</v>
      </c>
      <c r="D24" s="53" t="s">
        <v>52</v>
      </c>
      <c r="E24" s="86" t="s">
        <v>53</v>
      </c>
      <c r="F24" s="28" t="str">
        <f>IF(TEMPLATE_SPHERE="HEAT","Гкал/час","тыс. куб. м/сутки")</f>
        <v>тыс. куб. м/сутки</v>
      </c>
      <c r="G24" s="87"/>
      <c r="H24" s="87"/>
      <c r="I24" s="87"/>
      <c r="J24" s="87"/>
      <c r="K24" s="87">
        <v>0</v>
      </c>
      <c r="L24" s="112"/>
    </row>
    <row r="25" spans="1:21" ht="15" customHeight="1" x14ac:dyDescent="0.25">
      <c r="A25" s="17"/>
      <c r="C25" s="17"/>
      <c r="D25" s="113"/>
      <c r="E25" s="64" t="s">
        <v>54</v>
      </c>
      <c r="F25" s="114"/>
      <c r="G25" s="114"/>
      <c r="H25" s="114"/>
      <c r="I25" s="114"/>
      <c r="J25" s="114"/>
      <c r="K25" s="114"/>
      <c r="L25" s="115"/>
      <c r="U25" s="17"/>
    </row>
  </sheetData>
  <sheetProtection formatColumns="0" formatRows="0" insertRows="0" deleteColumns="0" deleteRows="0" sort="0" autoFilter="0"/>
  <mergeCells count="8">
    <mergeCell ref="L21:L25"/>
    <mergeCell ref="D5:H5"/>
    <mergeCell ref="D6:H6"/>
    <mergeCell ref="E9:F9"/>
    <mergeCell ref="L9:L13"/>
    <mergeCell ref="E10:F10"/>
    <mergeCell ref="E11:F11"/>
    <mergeCell ref="D12:F12"/>
  </mergeCells>
  <dataValidations count="4">
    <dataValidation type="decimal" allowBlank="1" showErrorMessage="1" errorTitle="Ошибка" error="Допускается ввод только действительных чисел!" sqref="G2:K2 G21:K24" xr:uid="{83B9B9B5-497E-47B9-BF50-7D444F55411C}">
      <formula1>-9.99999999999999E+23</formula1>
      <formula2>9.99999999999999E+23</formula2>
    </dataValidation>
    <dataValidation type="whole" allowBlank="1" showErrorMessage="1" errorTitle="Ошибка" error="Допускается ввод только неотрицательных целых чисел!" sqref="G15:K17" xr:uid="{AE25D3D0-CEBE-4BC2-958B-2000121C9052}">
      <formula1>0</formula1>
      <formula2>9.99999999999999E+23</formula2>
    </dataValidation>
    <dataValidation type="textLength" operator="lessThanOrEqual" allowBlank="1" showInputMessage="1" showErrorMessage="1" errorTitle="Ошибка" error="Допускается ввод не более 900 символов!" sqref="E21:E24 E2 G18:K18" xr:uid="{286E817A-3598-4D55-89EA-A3668511C14E}">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5 E13" xr:uid="{1601C516-55B3-4985-94BE-398BA20F2862}"/>
  </dataValidations>
  <pageMargins left="0.7" right="0.7" top="0.75" bottom="0.75" header="0.3" footer="0.3"/>
  <pageSetup paperSize="9" orientation="portrait"/>
  <headerFooter>
    <oddHeader>&amp;L&amp;C&amp;R</oddHeader>
    <oddFooter>&amp;L&amp;C&amp;R</oddFooter>
    <evenHeader>&amp;L&amp;C&amp;R</evenHeader>
    <evenFooter>&amp;L&amp;C&amp;R</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980A0-E994-406D-8303-EA81AC290E56}">
  <sheetPr>
    <tabColor rgb="FFCCCCFF"/>
  </sheetPr>
  <dimension ref="A1:AL23"/>
  <sheetViews>
    <sheetView showGridLines="0" topLeftCell="C3" zoomScale="90" workbookViewId="0">
      <selection activeCell="F13" sqref="F13:F15"/>
    </sheetView>
  </sheetViews>
  <sheetFormatPr defaultColWidth="9.140625" defaultRowHeight="11.25" customHeight="1" x14ac:dyDescent="0.25"/>
  <cols>
    <col min="1" max="1" width="6.42578125" style="1" hidden="1" customWidth="1"/>
    <col min="2" max="2" width="2" style="1" hidden="1" customWidth="1"/>
    <col min="3" max="3" width="3.7109375" style="1" customWidth="1"/>
    <col min="4" max="4" width="4.28515625" style="1" customWidth="1"/>
    <col min="5" max="5" width="45" style="1" customWidth="1"/>
    <col min="6" max="6" width="6.42578125" style="1" customWidth="1"/>
    <col min="7" max="7" width="4.42578125" style="1" customWidth="1"/>
    <col min="8" max="8" width="5.5703125" style="1" customWidth="1"/>
    <col min="9" max="9" width="52.85546875" style="1" customWidth="1"/>
    <col min="10" max="10" width="7" style="1" customWidth="1"/>
    <col min="11" max="11" width="3.7109375" style="1" customWidth="1"/>
    <col min="12" max="12" width="6.28515625" style="1" customWidth="1"/>
    <col min="13" max="13" width="56.28515625" style="1" customWidth="1"/>
    <col min="14" max="14" width="9.140625" style="2"/>
    <col min="15" max="20" width="9.140625" style="3"/>
    <col min="21" max="24" width="9.140625" style="4"/>
    <col min="25" max="38" width="9.140625" style="2"/>
    <col min="39" max="16384" width="9.140625" style="5"/>
  </cols>
  <sheetData>
    <row r="1" spans="1:38" ht="11.25" hidden="1" customHeight="1" x14ac:dyDescent="0.25"/>
    <row r="2" spans="1:38" ht="11.25" hidden="1" customHeight="1" x14ac:dyDescent="0.25"/>
    <row r="4" spans="1:38" ht="34.5" customHeight="1" x14ac:dyDescent="0.25">
      <c r="A4" s="4"/>
      <c r="B4" s="4"/>
      <c r="D4" s="6"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4" s="7"/>
      <c r="F4" s="7"/>
      <c r="G4" s="7"/>
      <c r="H4" s="7"/>
      <c r="I4" s="8"/>
      <c r="J4" s="2"/>
      <c r="K4" s="2"/>
      <c r="L4" s="2"/>
      <c r="M4" s="2"/>
    </row>
    <row r="5" spans="1:38" s="15" customFormat="1" ht="15" customHeight="1" x14ac:dyDescent="0.25">
      <c r="A5" s="4"/>
      <c r="B5" s="4"/>
      <c r="C5" s="4"/>
      <c r="D5" s="9" t="str">
        <f>IF(org=0,"Не определено",org)</f>
        <v>СГ МУП "Городские тепловые сети"</v>
      </c>
      <c r="E5" s="10"/>
      <c r="F5" s="10"/>
      <c r="G5" s="10"/>
      <c r="H5" s="10"/>
      <c r="I5" s="11"/>
      <c r="J5" s="12"/>
      <c r="K5" s="12"/>
      <c r="L5" s="12"/>
      <c r="M5" s="12"/>
      <c r="N5" s="12"/>
      <c r="O5" s="13"/>
      <c r="P5" s="13"/>
      <c r="Q5" s="13"/>
      <c r="R5" s="13"/>
      <c r="S5" s="13"/>
      <c r="T5" s="13"/>
      <c r="U5" s="14"/>
      <c r="V5" s="14"/>
      <c r="W5" s="14"/>
      <c r="X5" s="14"/>
      <c r="Y5" s="12"/>
      <c r="Z5" s="12"/>
      <c r="AA5" s="12"/>
      <c r="AB5" s="12"/>
      <c r="AC5" s="12"/>
      <c r="AD5" s="12"/>
      <c r="AE5" s="12"/>
      <c r="AF5" s="12"/>
      <c r="AG5" s="12"/>
      <c r="AH5" s="12"/>
      <c r="AI5" s="12"/>
      <c r="AJ5" s="12"/>
      <c r="AK5" s="12"/>
      <c r="AL5" s="12"/>
    </row>
    <row r="6" spans="1:38" s="15" customFormat="1" ht="6" customHeight="1" x14ac:dyDescent="0.25">
      <c r="A6" s="16"/>
      <c r="B6" s="16"/>
      <c r="C6" s="16"/>
      <c r="D6" s="16"/>
      <c r="E6" s="16"/>
      <c r="F6" s="16"/>
      <c r="G6" s="17"/>
      <c r="H6" s="17"/>
      <c r="I6" s="17"/>
      <c r="J6" s="17"/>
      <c r="K6" s="17"/>
      <c r="N6" s="12"/>
      <c r="O6" s="13"/>
      <c r="P6" s="13"/>
      <c r="Q6" s="13"/>
      <c r="R6" s="13"/>
      <c r="S6" s="13"/>
      <c r="T6" s="13"/>
      <c r="U6" s="14"/>
      <c r="V6" s="14"/>
      <c r="W6" s="14"/>
      <c r="X6" s="14"/>
      <c r="Y6" s="12"/>
      <c r="Z6" s="12"/>
      <c r="AA6" s="12"/>
      <c r="AB6" s="12"/>
      <c r="AC6" s="12"/>
      <c r="AD6" s="12"/>
      <c r="AE6" s="12"/>
      <c r="AF6" s="12"/>
      <c r="AG6" s="12"/>
      <c r="AH6" s="12"/>
      <c r="AI6" s="12"/>
      <c r="AJ6" s="12"/>
      <c r="AK6" s="12"/>
      <c r="AL6" s="12"/>
    </row>
    <row r="7" spans="1:38" ht="45.75" hidden="1" customHeight="1" x14ac:dyDescent="0.25">
      <c r="E7" s="18" t="str">
        <f>"1. В случае дифференциации раскрываемой информации по системам "&amp;TEMPLATE_SPHERE_RUS&amp;" для каждой системы "&amp;TEMPLATE_SPHERE_RUS&amp;"должна быть указана территория, в которую входят только те муниципальные районы и муниципальные образования, на которой расположена данная система. На веб-портале РИ системы "&amp;TEMPLATE_SPHERE_RUS&amp;"будут отображены во всех МР/МО, входящих в указанную для них территорию.
2. Для каждого вида деятельности также необходимо указывать только те территории, на которых осуществляется данный вид деятельности."</f>
        <v>1. В случае дифференциации раскрываемой информации по системам холодного водоснабжения для каждой системы холодного водоснабжениядолжна быть указана территория, в которую входят только те муниципальные районы и муниципальные образования, на которой расположена данная система. На веб-портале РИ системы холодного водоснабжениябудут отображены во всех МР/МО, входящих в указанную для них территорию.
2. Для каждого вида деятельности также необходимо указывать только те территории, на которых осуществляется данный вид деятельности.</v>
      </c>
      <c r="F7" s="19"/>
      <c r="G7" s="19"/>
      <c r="H7" s="19"/>
      <c r="I7" s="19"/>
      <c r="J7" s="19"/>
      <c r="K7" s="19"/>
      <c r="L7" s="19"/>
      <c r="M7" s="19"/>
    </row>
    <row r="8" spans="1:38" s="15" customFormat="1" ht="6" customHeight="1" x14ac:dyDescent="0.25">
      <c r="A8" s="20"/>
      <c r="B8" s="20"/>
      <c r="C8" s="20"/>
      <c r="D8" s="20"/>
      <c r="E8" s="20"/>
      <c r="F8" s="20"/>
      <c r="G8" s="20"/>
      <c r="H8" s="20"/>
      <c r="I8" s="20"/>
      <c r="J8" s="20"/>
      <c r="K8" s="20"/>
      <c r="L8" s="20"/>
      <c r="N8" s="12"/>
      <c r="O8" s="13"/>
      <c r="P8" s="13"/>
      <c r="Q8" s="13"/>
      <c r="R8" s="13"/>
      <c r="S8" s="13"/>
      <c r="T8" s="13"/>
      <c r="U8" s="14"/>
      <c r="V8" s="14"/>
      <c r="W8" s="14"/>
      <c r="X8" s="14"/>
      <c r="Y8" s="12"/>
      <c r="Z8" s="12"/>
      <c r="AA8" s="12"/>
      <c r="AB8" s="12"/>
      <c r="AC8" s="12"/>
      <c r="AD8" s="12"/>
      <c r="AE8" s="12"/>
      <c r="AF8" s="12"/>
      <c r="AG8" s="12"/>
      <c r="AH8" s="12"/>
      <c r="AI8" s="12"/>
      <c r="AJ8" s="12"/>
      <c r="AK8" s="12"/>
      <c r="AL8" s="12"/>
    </row>
    <row r="9" spans="1:38" ht="18" customHeight="1" x14ac:dyDescent="0.25">
      <c r="A9" s="21"/>
      <c r="B9" s="17"/>
      <c r="C9" s="17"/>
      <c r="D9" s="22" t="s">
        <v>0</v>
      </c>
      <c r="E9" s="22"/>
      <c r="F9" s="23" t="s">
        <v>1</v>
      </c>
      <c r="G9" s="24"/>
      <c r="H9" s="24"/>
      <c r="I9" s="24"/>
      <c r="J9" s="25" t="s">
        <v>2</v>
      </c>
      <c r="K9" s="25"/>
      <c r="L9" s="25"/>
      <c r="M9" s="25"/>
    </row>
    <row r="10" spans="1:38" ht="22.5" customHeight="1" x14ac:dyDescent="0.25">
      <c r="A10" s="21"/>
      <c r="B10" s="26"/>
      <c r="C10" s="27"/>
      <c r="D10" s="28" t="s">
        <v>3</v>
      </c>
      <c r="E10" s="28" t="s">
        <v>4</v>
      </c>
      <c r="F10" s="28" t="s">
        <v>5</v>
      </c>
      <c r="G10" s="29" t="s">
        <v>3</v>
      </c>
      <c r="H10" s="30"/>
      <c r="I10" s="28" t="s">
        <v>4</v>
      </c>
      <c r="J10" s="28" t="s">
        <v>5</v>
      </c>
      <c r="K10" s="29" t="s">
        <v>3</v>
      </c>
      <c r="L10" s="30"/>
      <c r="M10" s="28" t="s">
        <v>4</v>
      </c>
      <c r="N10" s="31"/>
    </row>
    <row r="11" spans="1:38" s="1" customFormat="1" ht="11.25" hidden="1" customHeight="1" x14ac:dyDescent="0.25">
      <c r="A11" s="32"/>
      <c r="B11" s="32"/>
      <c r="C11" s="32"/>
      <c r="D11" s="33" t="s">
        <v>6</v>
      </c>
      <c r="E11" s="33" t="s">
        <v>7</v>
      </c>
      <c r="F11" s="33" t="s">
        <v>8</v>
      </c>
      <c r="G11" s="34" t="s">
        <v>9</v>
      </c>
      <c r="H11" s="35"/>
      <c r="I11" s="33" t="s">
        <v>10</v>
      </c>
      <c r="J11" s="33" t="s">
        <v>11</v>
      </c>
      <c r="K11" s="36" t="s">
        <v>12</v>
      </c>
      <c r="L11" s="37"/>
      <c r="M11" s="33" t="s">
        <v>13</v>
      </c>
      <c r="N11" s="31"/>
      <c r="O11" s="3"/>
      <c r="P11" s="3"/>
      <c r="Q11" s="3"/>
      <c r="R11" s="3"/>
      <c r="S11" s="3"/>
      <c r="T11" s="3"/>
      <c r="U11" s="4"/>
      <c r="V11" s="4"/>
      <c r="W11" s="4"/>
      <c r="X11" s="4"/>
      <c r="Y11" s="2"/>
      <c r="Z11" s="2"/>
      <c r="AA11" s="2"/>
      <c r="AB11" s="2"/>
      <c r="AC11" s="2"/>
      <c r="AD11" s="2"/>
      <c r="AE11" s="2"/>
      <c r="AF11" s="2"/>
      <c r="AG11" s="2"/>
      <c r="AH11" s="2"/>
      <c r="AI11" s="2"/>
      <c r="AJ11" s="2"/>
      <c r="AK11" s="2"/>
      <c r="AL11" s="2"/>
    </row>
    <row r="12" spans="1:38" ht="0.75" customHeight="1" x14ac:dyDescent="0.25">
      <c r="A12" s="38"/>
      <c r="B12" s="26"/>
      <c r="C12" s="26"/>
      <c r="D12" s="39"/>
      <c r="E12" s="40"/>
      <c r="F12" s="40"/>
      <c r="G12" s="41"/>
      <c r="H12" s="41"/>
      <c r="I12" s="40"/>
      <c r="J12" s="40"/>
      <c r="K12" s="42"/>
      <c r="L12" s="40"/>
      <c r="M12" s="43"/>
      <c r="N12" s="31"/>
      <c r="O12" s="3" t="s">
        <v>14</v>
      </c>
      <c r="P12" s="3" t="s">
        <v>15</v>
      </c>
      <c r="Q12" s="3" t="s">
        <v>16</v>
      </c>
      <c r="R12" s="3" t="s">
        <v>17</v>
      </c>
    </row>
    <row r="13" spans="1:38" s="1" customFormat="1" ht="15" customHeight="1" x14ac:dyDescent="0.25">
      <c r="A13" s="5"/>
      <c r="B13" s="5"/>
      <c r="C13" s="44"/>
      <c r="D13" s="45" t="s">
        <v>6</v>
      </c>
      <c r="E13" s="46" t="str">
        <f>INDEX(VD_NAME_LIST,MATCH("4189671",VD_ID_LIST,0))&amp;"; "&amp;INDEX(VD_NAME_LIST,MATCH("4189677",VD_ID_LIST,0))</f>
        <v>Холодное водоснабжение. Питьевая вода; Подключение (технологическое присоединение) к централизованной системе водоснабжения</v>
      </c>
      <c r="F13" s="47" t="s">
        <v>18</v>
      </c>
      <c r="G13" s="48"/>
      <c r="H13" s="49">
        <v>1</v>
      </c>
      <c r="I13" s="50" t="s">
        <v>19</v>
      </c>
      <c r="J13" s="51" t="s">
        <v>18</v>
      </c>
      <c r="K13" s="52"/>
      <c r="L13" s="53" t="s">
        <v>6</v>
      </c>
      <c r="M13" s="54" t="s">
        <v>19</v>
      </c>
      <c r="N13" s="31"/>
      <c r="O13" s="3" t="s">
        <v>20</v>
      </c>
      <c r="P13" s="3" t="str">
        <f>$E$13</f>
        <v>Холодное водоснабжение. Питьевая вода; Подключение (технологическое присоединение) к централизованной системе водоснабжения</v>
      </c>
      <c r="Q13" s="3" t="str">
        <f>IF($F$13="нет","без дифференциации",$I$13)</f>
        <v>без дифференциации</v>
      </c>
      <c r="R13" s="3" t="str">
        <f>IF($J$13="нет","без дифференциации",M13)</f>
        <v>без дифференциации</v>
      </c>
      <c r="S13" s="3"/>
      <c r="T13" s="3"/>
      <c r="U13" s="4"/>
      <c r="V13" s="4" t="s">
        <v>21</v>
      </c>
      <c r="W13" s="4"/>
      <c r="X13" s="4"/>
      <c r="Y13" s="2" t="s">
        <v>22</v>
      </c>
      <c r="Z13" s="2">
        <v>1705000</v>
      </c>
      <c r="AA13" s="2"/>
      <c r="AB13" s="2"/>
      <c r="AC13" s="2"/>
      <c r="AD13" s="2"/>
      <c r="AE13" s="2"/>
      <c r="AF13" s="2"/>
      <c r="AG13" s="2"/>
      <c r="AH13" s="2"/>
      <c r="AI13" s="2"/>
      <c r="AJ13" s="2"/>
      <c r="AK13" s="2"/>
      <c r="AL13" s="2"/>
    </row>
    <row r="14" spans="1:38" s="1" customFormat="1" ht="15" customHeight="1" x14ac:dyDescent="0.25">
      <c r="A14" s="5"/>
      <c r="B14" s="5"/>
      <c r="C14" s="55"/>
      <c r="D14" s="45"/>
      <c r="E14" s="56"/>
      <c r="F14" s="51"/>
      <c r="G14" s="48"/>
      <c r="H14" s="49"/>
      <c r="I14" s="57" t="s">
        <v>19</v>
      </c>
      <c r="J14" s="51"/>
      <c r="K14" s="58"/>
      <c r="L14" s="59"/>
      <c r="M14" s="60" t="s">
        <v>23</v>
      </c>
      <c r="N14" s="31"/>
      <c r="O14" s="3"/>
      <c r="P14" s="3"/>
      <c r="Q14" s="3"/>
      <c r="R14" s="3"/>
      <c r="S14" s="3"/>
      <c r="T14" s="3"/>
      <c r="U14" s="4"/>
      <c r="V14" s="4"/>
      <c r="W14" s="4"/>
      <c r="X14" s="4"/>
      <c r="Y14" s="2"/>
      <c r="Z14" s="2"/>
      <c r="AA14" s="2"/>
      <c r="AB14" s="2"/>
      <c r="AC14" s="2"/>
      <c r="AD14" s="2"/>
      <c r="AE14" s="2"/>
      <c r="AF14" s="2"/>
      <c r="AG14" s="2"/>
      <c r="AH14" s="2"/>
      <c r="AI14" s="2"/>
      <c r="AJ14" s="2"/>
      <c r="AK14" s="2"/>
      <c r="AL14" s="2"/>
    </row>
    <row r="15" spans="1:38" s="1" customFormat="1" ht="15" customHeight="1" x14ac:dyDescent="0.25">
      <c r="A15" s="5"/>
      <c r="B15" s="5"/>
      <c r="C15" s="55"/>
      <c r="D15" s="45"/>
      <c r="E15" s="61"/>
      <c r="F15" s="51"/>
      <c r="G15" s="62"/>
      <c r="H15" s="63"/>
      <c r="I15" s="64" t="s">
        <v>24</v>
      </c>
      <c r="J15" s="59"/>
      <c r="K15" s="59"/>
      <c r="L15" s="59"/>
      <c r="M15" s="65"/>
      <c r="N15" s="31"/>
      <c r="O15" s="3"/>
      <c r="P15" s="3"/>
      <c r="Q15" s="3"/>
      <c r="R15" s="3"/>
      <c r="S15" s="3"/>
      <c r="T15" s="3"/>
      <c r="U15" s="4"/>
      <c r="V15" s="4"/>
      <c r="W15" s="4"/>
      <c r="X15" s="4"/>
      <c r="Y15" s="2"/>
      <c r="Z15" s="2"/>
      <c r="AA15" s="2"/>
      <c r="AB15" s="2"/>
      <c r="AC15" s="2"/>
      <c r="AD15" s="2"/>
      <c r="AE15" s="2"/>
      <c r="AF15" s="2"/>
      <c r="AG15" s="2"/>
      <c r="AH15" s="2"/>
      <c r="AI15" s="2"/>
      <c r="AJ15" s="2"/>
      <c r="AK15" s="2"/>
      <c r="AL15" s="2"/>
    </row>
    <row r="16" spans="1:38" ht="15" customHeight="1" x14ac:dyDescent="0.25">
      <c r="A16" s="5"/>
      <c r="B16" s="5"/>
      <c r="C16" s="66" t="s">
        <v>25</v>
      </c>
      <c r="D16" s="45" t="s">
        <v>7</v>
      </c>
      <c r="E16" s="46" t="str">
        <f>INDEX(VD_NAME_LIST,MATCH("4189672",VD_ID_LIST,0))</f>
        <v>Холодное водоснабжение. Техническая вода</v>
      </c>
      <c r="F16" s="51" t="s">
        <v>18</v>
      </c>
      <c r="G16" s="67"/>
      <c r="H16" s="22">
        <v>1</v>
      </c>
      <c r="I16" s="68" t="str">
        <f>IF(U16="","",INDEX(TERRITORY_MR_LIST,MATCH(U16,TERRITORY_LIST_ID,0)))</f>
        <v/>
      </c>
      <c r="J16" s="51" t="s">
        <v>26</v>
      </c>
      <c r="K16" s="69"/>
      <c r="L16" s="53" t="s">
        <v>6</v>
      </c>
      <c r="M16" s="70" t="s">
        <v>27</v>
      </c>
      <c r="O16" s="2" t="s">
        <v>28</v>
      </c>
      <c r="P16" s="2" t="str">
        <f>$E$16</f>
        <v>Холодное водоснабжение. Техническая вода</v>
      </c>
      <c r="Q16" s="2" t="str">
        <f>IF($F$16="нет","без дифференциации",$I$16)</f>
        <v>без дифференциации</v>
      </c>
      <c r="R16" s="2" t="str">
        <f>IF($J$16="нет","без дифференциации",$M$16)</f>
        <v>Водоснабжение потребителей от водозабора №3, котельной №9</v>
      </c>
      <c r="S16" s="2"/>
      <c r="T16" s="2"/>
      <c r="U16" s="71"/>
      <c r="V16" s="2" t="s">
        <v>29</v>
      </c>
      <c r="W16" s="2"/>
      <c r="X16" s="2"/>
      <c r="Y16" s="2" t="s">
        <v>22</v>
      </c>
      <c r="Z16" s="2">
        <v>1705000</v>
      </c>
    </row>
    <row r="17" spans="1:26" ht="15" customHeight="1" x14ac:dyDescent="0.25">
      <c r="A17" s="5"/>
      <c r="B17" s="5"/>
      <c r="C17" s="72"/>
      <c r="D17" s="73"/>
      <c r="E17" s="73"/>
      <c r="F17" s="73"/>
      <c r="G17" s="73"/>
      <c r="H17" s="73"/>
      <c r="I17" s="73"/>
      <c r="J17" s="73"/>
      <c r="K17" s="74" t="s">
        <v>25</v>
      </c>
      <c r="L17" s="75" t="s">
        <v>7</v>
      </c>
      <c r="M17" s="70" t="s">
        <v>30</v>
      </c>
      <c r="N17" s="31"/>
      <c r="O17" s="2" t="s">
        <v>31</v>
      </c>
      <c r="P17" s="2" t="str">
        <f>$E$16</f>
        <v>Холодное водоснабжение. Техническая вода</v>
      </c>
      <c r="Q17" s="2" t="str">
        <f>IF($F$16="нет","без дифференциации",$I$16)</f>
        <v>без дифференциации</v>
      </c>
      <c r="R17" s="2" t="str">
        <f>IF($J$17="нет","без дифференциации",$M$17)</f>
        <v>Водоснабжение потребителей от водозабора п.Лесной</v>
      </c>
      <c r="S17" s="2"/>
      <c r="T17" s="2"/>
      <c r="U17" s="71"/>
      <c r="V17" s="2"/>
      <c r="W17" s="2"/>
      <c r="X17" s="2"/>
      <c r="Y17" s="2" t="s">
        <v>22</v>
      </c>
      <c r="Z17" s="2">
        <v>1705000</v>
      </c>
    </row>
    <row r="18" spans="1:26" ht="15" customHeight="1" x14ac:dyDescent="0.25">
      <c r="A18" s="5"/>
      <c r="B18" s="5"/>
      <c r="C18" s="72"/>
      <c r="D18" s="45"/>
      <c r="E18" s="56"/>
      <c r="F18" s="51"/>
      <c r="G18" s="76"/>
      <c r="H18" s="22"/>
      <c r="I18" s="77"/>
      <c r="J18" s="51"/>
      <c r="K18" s="58"/>
      <c r="L18" s="59"/>
      <c r="M18" s="60" t="s">
        <v>23</v>
      </c>
      <c r="O18" s="2"/>
      <c r="P18" s="2"/>
      <c r="Q18" s="2"/>
      <c r="R18" s="2"/>
      <c r="S18" s="2"/>
      <c r="T18" s="2"/>
      <c r="U18" s="71"/>
      <c r="V18" s="2"/>
      <c r="W18" s="2"/>
      <c r="X18" s="2"/>
    </row>
    <row r="19" spans="1:26" ht="15" customHeight="1" x14ac:dyDescent="0.25">
      <c r="A19" s="5"/>
      <c r="B19" s="5"/>
      <c r="C19" s="72"/>
      <c r="D19" s="45"/>
      <c r="E19" s="61"/>
      <c r="F19" s="51"/>
      <c r="G19" s="58"/>
      <c r="H19" s="59"/>
      <c r="I19" s="64" t="s">
        <v>24</v>
      </c>
      <c r="J19" s="59"/>
      <c r="K19" s="59"/>
      <c r="L19" s="59"/>
      <c r="M19" s="65"/>
      <c r="O19" s="2"/>
      <c r="P19" s="2"/>
      <c r="Q19" s="2"/>
      <c r="R19" s="2"/>
      <c r="S19" s="2"/>
      <c r="T19" s="2"/>
      <c r="U19" s="71"/>
      <c r="V19" s="2"/>
      <c r="W19" s="2"/>
      <c r="X19" s="2"/>
    </row>
    <row r="20" spans="1:26" ht="15" customHeight="1" x14ac:dyDescent="0.25">
      <c r="A20" s="5"/>
      <c r="B20" s="5"/>
      <c r="C20" s="66" t="s">
        <v>25</v>
      </c>
      <c r="D20" s="45" t="s">
        <v>8</v>
      </c>
      <c r="E20" s="46" t="str">
        <f>INDEX(VD_NAME_LIST,MATCH("4189674",VD_ID_LIST,0))</f>
        <v>Транспортировка. Питьевая вода</v>
      </c>
      <c r="F20" s="51" t="s">
        <v>18</v>
      </c>
      <c r="G20" s="67"/>
      <c r="H20" s="22">
        <v>1</v>
      </c>
      <c r="I20" s="68" t="str">
        <f>IF(U20="","",INDEX(TERRITORY_MR_LIST,MATCH(U20,TERRITORY_LIST_ID,0)))</f>
        <v/>
      </c>
      <c r="J20" s="51" t="s">
        <v>18</v>
      </c>
      <c r="K20" s="69"/>
      <c r="L20" s="53" t="s">
        <v>6</v>
      </c>
      <c r="M20" s="54"/>
      <c r="O20" s="2" t="s">
        <v>32</v>
      </c>
      <c r="P20" s="2" t="str">
        <f>$E$20</f>
        <v>Транспортировка. Питьевая вода</v>
      </c>
      <c r="Q20" s="2" t="str">
        <f>IF($F$20="нет","без дифференциации",$I$20)</f>
        <v>без дифференциации</v>
      </c>
      <c r="R20" s="2" t="str">
        <f>IF($J$20="нет","без дифференциации",$M$20)</f>
        <v>без дифференциации</v>
      </c>
      <c r="S20" s="2"/>
      <c r="T20" s="2"/>
      <c r="U20" s="71"/>
      <c r="V20" s="2" t="s">
        <v>33</v>
      </c>
      <c r="W20" s="2"/>
      <c r="X20" s="2"/>
      <c r="Y20" s="2" t="s">
        <v>22</v>
      </c>
      <c r="Z20" s="2">
        <v>1705000</v>
      </c>
    </row>
    <row r="21" spans="1:26" ht="15" customHeight="1" x14ac:dyDescent="0.25">
      <c r="A21" s="5"/>
      <c r="B21" s="5"/>
      <c r="C21" s="72"/>
      <c r="D21" s="45"/>
      <c r="E21" s="56"/>
      <c r="F21" s="51"/>
      <c r="G21" s="76"/>
      <c r="H21" s="22"/>
      <c r="I21" s="77"/>
      <c r="J21" s="51"/>
      <c r="K21" s="58"/>
      <c r="L21" s="59"/>
      <c r="M21" s="60" t="s">
        <v>23</v>
      </c>
      <c r="O21" s="2"/>
      <c r="P21" s="2"/>
      <c r="Q21" s="2"/>
      <c r="R21" s="2"/>
      <c r="S21" s="2"/>
      <c r="T21" s="2"/>
      <c r="U21" s="71"/>
      <c r="V21" s="2"/>
      <c r="W21" s="2"/>
      <c r="X21" s="2"/>
    </row>
    <row r="22" spans="1:26" ht="15" customHeight="1" x14ac:dyDescent="0.25">
      <c r="A22" s="5"/>
      <c r="B22" s="5"/>
      <c r="C22" s="72"/>
      <c r="D22" s="45"/>
      <c r="E22" s="61"/>
      <c r="F22" s="51"/>
      <c r="G22" s="58"/>
      <c r="H22" s="59"/>
      <c r="I22" s="64" t="s">
        <v>24</v>
      </c>
      <c r="J22" s="59"/>
      <c r="K22" s="59"/>
      <c r="L22" s="59"/>
      <c r="M22" s="65"/>
      <c r="O22" s="2"/>
      <c r="P22" s="2"/>
      <c r="Q22" s="2"/>
      <c r="R22" s="2"/>
      <c r="S22" s="2"/>
      <c r="T22" s="2"/>
      <c r="U22" s="71"/>
      <c r="V22" s="2"/>
      <c r="W22" s="2"/>
      <c r="X22" s="2"/>
    </row>
    <row r="23" spans="1:26" ht="15" customHeight="1" x14ac:dyDescent="0.25">
      <c r="A23" s="78"/>
      <c r="B23" s="79"/>
      <c r="C23" s="80"/>
      <c r="D23" s="58"/>
      <c r="E23" s="81" t="s">
        <v>34</v>
      </c>
      <c r="F23" s="59"/>
      <c r="G23" s="59"/>
      <c r="H23" s="59"/>
      <c r="I23" s="59"/>
      <c r="J23" s="59"/>
      <c r="K23" s="59" t="s">
        <v>19</v>
      </c>
      <c r="L23" s="59"/>
      <c r="M23" s="65"/>
      <c r="N23" s="31"/>
    </row>
  </sheetData>
  <sheetProtection formatColumns="0" formatRows="0" insertRows="0" deleteColumns="0" deleteRows="0" sort="0" autoFilter="0"/>
  <mergeCells count="35">
    <mergeCell ref="I16:I18"/>
    <mergeCell ref="J16:J18"/>
    <mergeCell ref="C20:C22"/>
    <mergeCell ref="D20:D22"/>
    <mergeCell ref="E20:E22"/>
    <mergeCell ref="F20:F22"/>
    <mergeCell ref="G20:G21"/>
    <mergeCell ref="H20:H21"/>
    <mergeCell ref="I20:I21"/>
    <mergeCell ref="J20:J21"/>
    <mergeCell ref="C16:C19"/>
    <mergeCell ref="D16:D19"/>
    <mergeCell ref="E16:E19"/>
    <mergeCell ref="F16:F19"/>
    <mergeCell ref="G16:G18"/>
    <mergeCell ref="H16:H18"/>
    <mergeCell ref="G11:H11"/>
    <mergeCell ref="K11:L11"/>
    <mergeCell ref="D13:D15"/>
    <mergeCell ref="E13:E15"/>
    <mergeCell ref="F13:F15"/>
    <mergeCell ref="G13:G14"/>
    <mergeCell ref="H13:H14"/>
    <mergeCell ref="I13:I14"/>
    <mergeCell ref="J13:J14"/>
    <mergeCell ref="D4:I4"/>
    <mergeCell ref="D5:I5"/>
    <mergeCell ref="A6:F6"/>
    <mergeCell ref="E7:M7"/>
    <mergeCell ref="A9:A10"/>
    <mergeCell ref="D9:E9"/>
    <mergeCell ref="F9:I9"/>
    <mergeCell ref="J9:M9"/>
    <mergeCell ref="G10:H10"/>
    <mergeCell ref="K10:L10"/>
  </mergeCells>
  <dataValidations count="3">
    <dataValidation type="textLength" operator="lessThanOrEqual" allowBlank="1" showInputMessage="1" showErrorMessage="1" errorTitle="Ошибка" error="Допускается ввод не более 900 символов!" sqref="M17" xr:uid="{1B5ED6F5-BE44-4249-BB39-100BE9E39F9C}">
      <formula1>900</formula1>
    </dataValidation>
    <dataValidation type="list" allowBlank="1" showInputMessage="1" showErrorMessage="1" sqref="I17" xr:uid="{C3FE9820-E2EC-4330-881E-893E7E686230}">
      <formula1>DESCRIPTION_TERRITORY</formula1>
    </dataValidation>
    <dataValidation type="textLength" operator="lessThan" allowBlank="1" showInputMessage="1" showErrorMessage="1" error="Допускается ввод не более 900 символов!" sqref="M13 M20 M16" xr:uid="{851AD203-C7A3-4957-BA57-7A825E612ED6}">
      <formula1>900</formula1>
    </dataValidation>
  </dataValidations>
  <pageMargins left="0.7" right="0.7" top="0.75" bottom="0.75" header="0.3" footer="0.3"/>
  <pageSetup paperSize="9" orientation="portrait"/>
  <headerFooter>
    <oddHeader>&amp;L&amp;C&amp;R</oddHeader>
    <oddFooter>&amp;L&amp;C&amp;R</oddFooter>
    <evenHeader>&amp;L&amp;C&amp;R</evenHeader>
    <evenFooter>&amp;L&amp;C&amp;R</even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29</vt:i4>
      </vt:variant>
    </vt:vector>
  </HeadingPairs>
  <TitlesOfParts>
    <vt:vector size="32" baseType="lpstr">
      <vt:lpstr>ТП</vt:lpstr>
      <vt:lpstr>Дифференциация</vt:lpstr>
      <vt:lpstr>Лист1</vt:lpstr>
      <vt:lpstr>BLOCK_DIFFERENTIATION_NOT_TKO</vt:lpstr>
      <vt:lpstr>DIFFERENTIATION_AREA</vt:lpstr>
      <vt:lpstr>DIFFERENTIATION_AREA_ID</vt:lpstr>
      <vt:lpstr>DIFFERENTIATION_CheckC</vt:lpstr>
      <vt:lpstr>DIFFERENTIATION_fieldMarker</vt:lpstr>
      <vt:lpstr>DIFFERENTIATION_ID_DIFF</vt:lpstr>
      <vt:lpstr>DIFFERENTIATION_SYSTEM</vt:lpstr>
      <vt:lpstr>DIFFERENTIATION_UNMERGE_AREA</vt:lpstr>
      <vt:lpstr>DIFFERENTIATION_UNMERGE_SYSTEM</vt:lpstr>
      <vt:lpstr>DIFFERENTIATION_UNMERGE_VD</vt:lpstr>
      <vt:lpstr>DIFFERENTIATION_VD</vt:lpstr>
      <vt:lpstr>DIFFERENTIATION_VD_ID</vt:lpstr>
      <vt:lpstr>et_hor_Q_TP_1</vt:lpstr>
      <vt:lpstr>et_Q_TP_DIFFERENTIATION</vt:lpstr>
      <vt:lpstr>et_ver_Q_TP_DIFFERENTIATION</vt:lpstr>
      <vt:lpstr>pDel_DIFFERENTIATION_AREA</vt:lpstr>
      <vt:lpstr>pDel_DIFFERENTIATION_SYSTEM</vt:lpstr>
      <vt:lpstr>pDel_DIFFERENTIATION_VD</vt:lpstr>
      <vt:lpstr>pDel_Q_TP</vt:lpstr>
      <vt:lpstr>pHeader_Q_TP</vt:lpstr>
      <vt:lpstr>pIns_Q_TP_1</vt:lpstr>
      <vt:lpstr>pIns_Q_TP_DIFFERENTIATION</vt:lpstr>
      <vt:lpstr>Q_TP_COUNT_REFUSAL</vt:lpstr>
      <vt:lpstr>Q_TP_diff_1</vt:lpstr>
      <vt:lpstr>Q_TP_diff_66</vt:lpstr>
      <vt:lpstr>Q_TP_diff_67</vt:lpstr>
      <vt:lpstr>Q_TP_diff_68</vt:lpstr>
      <vt:lpstr>Y_N_DIFFERENTIATION_AREA</vt:lpstr>
      <vt:lpstr>Y_N_DIFFERENTIATION_SYSTEM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 Акулова</dc:creator>
  <cp:lastModifiedBy>Елена В. Акулова</cp:lastModifiedBy>
  <dcterms:created xsi:type="dcterms:W3CDTF">2015-06-05T18:19:34Z</dcterms:created>
  <dcterms:modified xsi:type="dcterms:W3CDTF">2024-01-29T08:28:51Z</dcterms:modified>
</cp:coreProperties>
</file>